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showInkAnnotation="0" defaultThemeVersion="124226"/>
  <mc:AlternateContent xmlns:mc="http://schemas.openxmlformats.org/markup-compatibility/2006">
    <mc:Choice Requires="x15">
      <x15ac:absPath xmlns:x15ac="http://schemas.microsoft.com/office/spreadsheetml/2010/11/ac" url="C:\Users\snfnrn00\OneDrive - Universita' degli Studi di Roma Tor Vergata\Ricerca_Nazionale_2020\"/>
    </mc:Choice>
  </mc:AlternateContent>
  <xr:revisionPtr revIDLastSave="52" documentId="14_{7A162177-5A7B-401D-8D40-42EFD30A1235}" xr6:coauthVersionLast="36" xr6:coauthVersionMax="36" xr10:uidLastSave="{4748E5F4-6E25-4F0A-A16A-5160DA15210E}"/>
  <bookViews>
    <workbookView xWindow="0" yWindow="0" windowWidth="28800" windowHeight="11688" xr2:uid="{00000000-000D-0000-FFFF-FFFF00000000}"/>
  </bookViews>
  <sheets>
    <sheet name="UR_UNITOV" sheetId="6" r:id="rId1"/>
    <sheet name="Foglio1" sheetId="7" r:id="rId2"/>
  </sheets>
  <definedNames>
    <definedName name="_xlnm.Print_Area" localSheetId="0">UR_UNITOV!$A$1:$F$76</definedName>
  </definedNames>
  <calcPr calcId="191029"/>
</workbook>
</file>

<file path=xl/calcChain.xml><?xml version="1.0" encoding="utf-8"?>
<calcChain xmlns="http://schemas.openxmlformats.org/spreadsheetml/2006/main">
  <c r="F61" i="6" l="1"/>
  <c r="F60" i="6"/>
  <c r="F59" i="6"/>
  <c r="C43" i="6" l="1"/>
  <c r="F75" i="6" l="1"/>
  <c r="F74" i="6"/>
  <c r="F73" i="6"/>
  <c r="F72" i="6"/>
  <c r="F71" i="6"/>
  <c r="F70" i="6"/>
  <c r="F69" i="6"/>
  <c r="F68" i="6"/>
  <c r="C48" i="6" l="1"/>
  <c r="C51" i="6"/>
  <c r="C50" i="6"/>
  <c r="C52" i="6" l="1"/>
  <c r="D55" i="6"/>
  <c r="C44" i="6"/>
  <c r="C45" i="6"/>
  <c r="C46" i="6"/>
  <c r="C47" i="6"/>
  <c r="C49" i="6"/>
  <c r="C53" i="6"/>
  <c r="C54" i="6"/>
  <c r="C64" i="6"/>
  <c r="D64" i="6" l="1"/>
  <c r="F58" i="6"/>
  <c r="B58" i="6"/>
  <c r="B59" i="6"/>
  <c r="B60" i="6"/>
  <c r="B61" i="6"/>
  <c r="B62" i="6"/>
  <c r="B63" i="6"/>
  <c r="E63" i="6" s="1"/>
  <c r="G63" i="6" s="1"/>
  <c r="F64" i="6" l="1"/>
  <c r="E62" i="6"/>
  <c r="G62" i="6" s="1"/>
  <c r="E61" i="6"/>
  <c r="G61" i="6" s="1"/>
  <c r="E60" i="6"/>
  <c r="G60" i="6" s="1"/>
  <c r="E59" i="6"/>
  <c r="G59" i="6" s="1"/>
  <c r="E58" i="6"/>
  <c r="E64" i="6" l="1"/>
  <c r="G58" i="6"/>
  <c r="G64" i="6" s="1"/>
  <c r="B11" i="6" s="1"/>
  <c r="E54" i="6" l="1"/>
  <c r="E53" i="6"/>
  <c r="E52" i="6"/>
  <c r="E51" i="6"/>
  <c r="E50" i="6"/>
  <c r="E49" i="6"/>
  <c r="E48" i="6"/>
  <c r="E47" i="6"/>
  <c r="E46" i="6"/>
  <c r="B76" i="6" l="1"/>
  <c r="F67" i="6"/>
  <c r="E45" i="6"/>
  <c r="E44" i="6"/>
  <c r="F76" i="6" l="1"/>
  <c r="B14" i="6" s="1"/>
  <c r="E43" i="6"/>
  <c r="E55" i="6" s="1"/>
  <c r="B10" i="6" l="1"/>
  <c r="B13" i="6" l="1"/>
  <c r="B18" i="6" s="1"/>
  <c r="C8" i="6" s="1"/>
  <c r="C7" i="6" l="1"/>
</calcChain>
</file>

<file path=xl/sharedStrings.xml><?xml version="1.0" encoding="utf-8"?>
<sst xmlns="http://schemas.openxmlformats.org/spreadsheetml/2006/main" count="99" uniqueCount="89">
  <si>
    <t>TOTALE</t>
  </si>
  <si>
    <t>Voci di spesa </t>
  </si>
  <si>
    <t>Note</t>
  </si>
  <si>
    <t>Dipartimento</t>
  </si>
  <si>
    <t>NOMINATIVO</t>
  </si>
  <si>
    <t>Costi del Personale</t>
  </si>
  <si>
    <t>Importo</t>
  </si>
  <si>
    <t>Nome</t>
  </si>
  <si>
    <t>Cognome</t>
  </si>
  <si>
    <t>Importo a cofinanziamento</t>
  </si>
  <si>
    <t>Titolo del progetto/Acronimo</t>
  </si>
  <si>
    <t>Finanziamento richiesto al MUR</t>
  </si>
  <si>
    <t>Costo Orario</t>
  </si>
  <si>
    <t xml:space="preserve">Importo </t>
  </si>
  <si>
    <t>Incarico post-doc</t>
  </si>
  <si>
    <t>Incarico di ricerca</t>
  </si>
  <si>
    <t xml:space="preserve"> Fasce di costo corrispondenti alle  tipologie di soggetto beneficiario </t>
  </si>
  <si>
    <t xml:space="preserve">Professore Ordinario </t>
  </si>
  <si>
    <t>Professore Associato</t>
  </si>
  <si>
    <t>Ore da imputare al progetto</t>
  </si>
  <si>
    <t>Ricercatore Universitario</t>
  </si>
  <si>
    <r>
      <t xml:space="preserve">Voce B
</t>
    </r>
    <r>
      <rPr>
        <b/>
        <sz val="12"/>
        <color rgb="FF002060"/>
        <rFont val="Cambria"/>
        <family val="1"/>
      </rPr>
      <t>Spese generali (45% delle spese di personale A.1+A2.1)</t>
    </r>
  </si>
  <si>
    <r>
      <t xml:space="preserve">Voce C
</t>
    </r>
    <r>
      <rPr>
        <b/>
        <sz val="12"/>
        <color rgb="FF002060"/>
        <rFont val="Cambria"/>
        <family val="1"/>
      </rPr>
      <t>Attrezzature, strumentazioni e prodotti software</t>
    </r>
  </si>
  <si>
    <t>DATI RESPONSABILE U.R.</t>
  </si>
  <si>
    <t xml:space="preserve">Costo Totale dell'U.R. </t>
  </si>
  <si>
    <t>N.B. In nessun caso può far parte dell'unità di ricerca il personale titolare di:
- borsa di studio;
- borsa di ricerca;
- co.co.co.;
- co.co.pro.;
- tecnico di laboratorio;
- tecnologo universitario a tempo determinato di cui all'articolo 24-bis della Legge n. 240 del 30 dicembre 2010;
- personale tecnico-amministrativo;
- professore a contratto;
- professore emeriti.
Per tale personale, pertanto, non possono essere esposti costi e/o impegni temporali sul progetto</t>
  </si>
  <si>
    <t>Fascia di costo orario</t>
  </si>
  <si>
    <t>TABELLA 1 - Voce A.1 - Personale dipendente a tempo indeterminato e determinato</t>
  </si>
  <si>
    <t>BIOLOGIA</t>
  </si>
  <si>
    <t>BIOMEDICINA E PREVENZIONE</t>
  </si>
  <si>
    <t>ECONOMIA E FINANZA</t>
  </si>
  <si>
    <t>FISICA</t>
  </si>
  <si>
    <t>GIURISPRUDENZA</t>
  </si>
  <si>
    <t>INGEGNERIA CIVILE E INGEGNERIA INFORMATICA</t>
  </si>
  <si>
    <t>INGENERIA ELTTRONICA</t>
  </si>
  <si>
    <t>INGEGNERIA DELL'IMPRESA "MARIO LUCERTINI"</t>
  </si>
  <si>
    <t>INGEGNERIA INDUSTRIALE</t>
  </si>
  <si>
    <t>MANAGEMENT E DIRITTO</t>
  </si>
  <si>
    <t>MATEMATICA</t>
  </si>
  <si>
    <t>MEDICINA DEI SISTEMI</t>
  </si>
  <si>
    <t>MEDICINA SPERIMENTALE</t>
  </si>
  <si>
    <t>SCIENZE CHIRURGICHE</t>
  </si>
  <si>
    <t>SCIENZE CLINICHE E MEDICINA TRASLAZIONALE</t>
  </si>
  <si>
    <t>SCIENZE E TECNOLOGIE CHIMICHE</t>
  </si>
  <si>
    <t>STORIA, PATRIMONIO CULTURALE, FORMAZIONE E SOCIETÀ</t>
  </si>
  <si>
    <t>STUDI LETTERARI, FILOSOFICI E STORIA DELL'ARTE</t>
  </si>
  <si>
    <t>Per ulteriori specifiche e dettagli consultare il seguente link:</t>
  </si>
  <si>
    <t>Linee guida per la rendicontazione delle spese</t>
  </si>
  <si>
    <t>Selezionare dal menù a tendina</t>
  </si>
  <si>
    <t>Profilo</t>
  </si>
  <si>
    <r>
      <t xml:space="preserve">Profilo
</t>
    </r>
    <r>
      <rPr>
        <b/>
        <sz val="10"/>
        <color rgb="FFC00000"/>
        <rFont val="Cambria"/>
        <family val="1"/>
      </rPr>
      <t>Seleziona menù a tendina</t>
    </r>
  </si>
  <si>
    <t>Periodo di ammortamento</t>
  </si>
  <si>
    <t>Costo  forfettario pari al 45% delle voci relative al personale A1 e A2.1.
Il forfait si intende riferito, in linea generale, a tutti quei costi, connessi con l’attività di ricerca non collocabili nelle altre voci di spesa (ad es.: manutenzione ordinaria e straordinaria, missioni in Italia, materiale di laboratorio monouso, cancelleria, stabulari, IRAP, ammortamento escluso da finanziamento, overheads, etc.)</t>
  </si>
  <si>
    <r>
      <t xml:space="preserve">Voce E
</t>
    </r>
    <r>
      <rPr>
        <b/>
        <sz val="12"/>
        <color rgb="FF002060"/>
        <rFont val="Cambria"/>
        <family val="1"/>
      </rPr>
      <t xml:space="preserve">Altri costi di esercizio </t>
    </r>
  </si>
  <si>
    <r>
      <t xml:space="preserve">Voce D
</t>
    </r>
    <r>
      <rPr>
        <b/>
        <sz val="12"/>
        <color rgb="FF002060"/>
        <rFont val="Cambria"/>
        <family val="1"/>
      </rPr>
      <t xml:space="preserve">Servizi di consulenza e simili </t>
    </r>
  </si>
  <si>
    <t>Borsa dottorato ricerca</t>
  </si>
  <si>
    <t>Contratto di ricerca 1a FASCIA</t>
  </si>
  <si>
    <t>Contratto di ricerca 2a FASCIA</t>
  </si>
  <si>
    <t>Contratto di ricerca 3a FASCIA</t>
  </si>
  <si>
    <t>Costo totale annuo</t>
  </si>
  <si>
    <t>n° contratti</t>
  </si>
  <si>
    <t>Totale mesi su progetto</t>
  </si>
  <si>
    <t>Totale costo ammissibile</t>
  </si>
  <si>
    <t>Descrizione attrezzature da acquistare</t>
  </si>
  <si>
    <t>Costo totale</t>
  </si>
  <si>
    <t>mesi di utilizzo sul progetto (MAX 36)</t>
  </si>
  <si>
    <t>% utilizzo per il progetto</t>
  </si>
  <si>
    <t>Totale ammissibile</t>
  </si>
  <si>
    <t>TABELLA 3 - Calcolo costi di ammortamento per ATTREZZATURE, STRUMENTAZIONI E SOFTWARE</t>
  </si>
  <si>
    <t>Compilare esclusivamente i campi in giallo          
(quelli in bianco sono calcolati automaticamente dal sistema)</t>
  </si>
  <si>
    <r>
      <rPr>
        <b/>
        <sz val="11"/>
        <color rgb="FFC00000"/>
        <rFont val="Cambria"/>
        <family val="1"/>
      </rPr>
      <t xml:space="preserve">Voce A.1: </t>
    </r>
    <r>
      <rPr>
        <b/>
        <sz val="11"/>
        <color theme="3"/>
        <rFont val="Cambria"/>
        <family val="1"/>
      </rPr>
      <t>Pe</t>
    </r>
    <r>
      <rPr>
        <b/>
        <sz val="11"/>
        <color rgb="FF002060"/>
        <rFont val="Cambria"/>
        <family val="1"/>
      </rPr>
      <t>rsonale dipendente a tempo indeterminato e determinato</t>
    </r>
    <r>
      <rPr>
        <sz val="11"/>
        <color rgb="FF002060"/>
        <rFont val="Cambria"/>
        <family val="1"/>
      </rPr>
      <t xml:space="preserve">, </t>
    </r>
    <r>
      <rPr>
        <b/>
        <sz val="11"/>
        <color rgb="FF002060"/>
        <rFont val="Cambria"/>
        <family val="1"/>
      </rPr>
      <t>afferente anche a soggetti giuridici diversi dalla sede dell'U.R.</t>
    </r>
    <r>
      <rPr>
        <sz val="11"/>
        <color rgb="FF002060"/>
        <rFont val="Cambria"/>
        <family val="1"/>
      </rPr>
      <t xml:space="preserve">, </t>
    </r>
    <r>
      <rPr>
        <u/>
        <sz val="11"/>
        <color rgb="FF002060"/>
        <rFont val="Cambria"/>
        <family val="1"/>
      </rPr>
      <t>direttamente impegnato nelle attività di ricerca</t>
    </r>
    <r>
      <rPr>
        <sz val="11"/>
        <color rgb="FF002060"/>
        <rFont val="Cambria"/>
        <family val="1"/>
      </rPr>
      <t xml:space="preserve"> con i seguenti profili:
- professore universitario;
- ricercatore universitario e degli EPR a tempo indeterminato e determinato;
- ricercatore AFAM a tempo indeterminato;
- docente AFAM;
- dirigente di ricerca/dirigente tecnologo EPR a tempo indeterminato;
- tecnologo EPR a tempo determinato e indeterminato:
- tecnologo delle università a tempo indeterminato, di cui all'art. 24 ter della L. n. 240/2010.
</t>
    </r>
    <r>
      <rPr>
        <b/>
        <sz val="11"/>
        <color rgb="FF002060"/>
        <rFont val="Cambria"/>
        <family val="1"/>
      </rPr>
      <t xml:space="preserve">La voce A.1 non rientra tra le voci da assoggettare a contributo MUR, trattandosi di cofinanziamento a carico del soggetto beneficiario.
</t>
    </r>
    <r>
      <rPr>
        <sz val="11"/>
        <color rgb="FF002060"/>
        <rFont val="Cambria"/>
        <family val="1"/>
      </rPr>
      <t>In sede di rendiconto, tale voce potrà subire un aumento max del 20% .</t>
    </r>
  </si>
  <si>
    <t>TABELLA 2 - A 2.1 - Personale  da reclutare appositamente sul progetto</t>
  </si>
  <si>
    <r>
      <t>Compilare la TABELLA 1 di seguito riportata: Personale dipendente a tempo indeterminato e determinato</t>
    </r>
    <r>
      <rPr>
        <sz val="11"/>
        <color rgb="FF002060"/>
        <rFont val="Cambria"/>
        <family val="1"/>
      </rPr>
      <t xml:space="preserve">. 
I costi calcolati saranno automaticamente riportati nell'apposita cella. 
</t>
    </r>
  </si>
  <si>
    <t>TOTALI</t>
  </si>
  <si>
    <t>Regolamento per il conferimento di contratti di ricerca, incarichi post-doc e incarichi di ricerca</t>
  </si>
  <si>
    <r>
      <rPr>
        <b/>
        <sz val="11"/>
        <color rgb="FF002060"/>
        <rFont val="Cambria"/>
        <family val="1"/>
      </rPr>
      <t xml:space="preserve">Compilare la TABELLA 2 di seguito riportata: Personale  da reclutare appositamente sul progetto.
</t>
    </r>
    <r>
      <rPr>
        <sz val="11"/>
        <color rgb="FF002060"/>
        <rFont val="Cambria"/>
        <family val="1"/>
      </rPr>
      <t xml:space="preserve">I costi calcolati saranno automaticamente riportati nell'apposita cella. 
</t>
    </r>
    <r>
      <rPr>
        <u/>
        <sz val="11"/>
        <color rgb="FF002060"/>
        <rFont val="Cambria"/>
        <family val="1"/>
      </rPr>
      <t>TIPOLOGIE DI CONTRATTI AMMESSI E RELATIVI COSTI:</t>
    </r>
    <r>
      <rPr>
        <sz val="11"/>
        <color rgb="FFFF0000"/>
        <rFont val="Cambria"/>
        <family val="1"/>
      </rPr>
      <t xml:space="preserve">
</t>
    </r>
    <r>
      <rPr>
        <u/>
        <sz val="11"/>
        <color rgb="FFFF0000"/>
        <rFont val="Cambria"/>
        <family val="1"/>
      </rPr>
      <t xml:space="preserve">BORSA DI DOTTORATO: </t>
    </r>
    <r>
      <rPr>
        <sz val="11"/>
        <rFont val="Cambria"/>
        <family val="1"/>
      </rPr>
      <t>COSTO ANNUALE: €</t>
    </r>
    <r>
      <rPr>
        <sz val="11"/>
        <color rgb="FF002060"/>
        <rFont val="Cambria"/>
        <family val="1"/>
      </rPr>
      <t xml:space="preserve"> 20.037,45; COSTO TRIENNALE: € 60.112,35. 
</t>
    </r>
    <r>
      <rPr>
        <b/>
        <sz val="11"/>
        <color rgb="FF002060"/>
        <rFont val="Cambria"/>
        <family val="1"/>
      </rPr>
      <t>Se la borsa di dottorato eccede la durata del progetto i costi non coperti dal PRIN vanno imputati alle Spese generali</t>
    </r>
    <r>
      <rPr>
        <sz val="11"/>
        <color rgb="FF002060"/>
        <rFont val="Cambria"/>
        <family val="1"/>
      </rPr>
      <t>.</t>
    </r>
    <r>
      <rPr>
        <sz val="11"/>
        <color rgb="FFFF0000"/>
        <rFont val="Cambria"/>
        <family val="1"/>
      </rPr>
      <t xml:space="preserve">
</t>
    </r>
    <r>
      <rPr>
        <u/>
        <sz val="11"/>
        <color rgb="FFFF0000"/>
        <rFont val="Cambria"/>
        <family val="1"/>
      </rPr>
      <t>CONTRATTO DI RICERCA</t>
    </r>
    <r>
      <rPr>
        <sz val="11"/>
        <color rgb="FFFF0000"/>
        <rFont val="Cambria"/>
        <family val="1"/>
      </rPr>
      <t xml:space="preserve">:
</t>
    </r>
    <r>
      <rPr>
        <sz val="11"/>
        <rFont val="Cambria"/>
        <family val="1"/>
      </rPr>
      <t xml:space="preserve">COSTI BIENNALI: 1a FASCIA:€ 80.0005,08; 2a FASCIA: € 94.979,10; 3a FASCIA: € 108.122,52.
</t>
    </r>
    <r>
      <rPr>
        <b/>
        <sz val="11"/>
        <rFont val="Cambria"/>
        <family val="1"/>
      </rPr>
      <t>Gli importi sono comprensivi di IRAP</t>
    </r>
    <r>
      <rPr>
        <sz val="11"/>
        <rFont val="Cambria"/>
        <family val="1"/>
      </rPr>
      <t xml:space="preserve"> (da scorporare e coprire con le Spese generali). .
Nel caso di progetti di ricerca di carattere nazionale, europeo ed internazionale, i contratti di ricerca sono prorogabili per un ulteriore anno.</t>
    </r>
    <r>
      <rPr>
        <sz val="11"/>
        <color rgb="FF002060"/>
        <rFont val="Cambria"/>
        <family val="1"/>
      </rPr>
      <t xml:space="preserve">
</t>
    </r>
    <r>
      <rPr>
        <u/>
        <sz val="11"/>
        <color rgb="FFFF0000"/>
        <rFont val="Cambria"/>
        <family val="1"/>
      </rPr>
      <t>INCARICO POST-DOC</t>
    </r>
    <r>
      <rPr>
        <sz val="11"/>
        <color rgb="FFFF0000"/>
        <rFont val="Cambria"/>
        <family val="1"/>
      </rPr>
      <t xml:space="preserve">: 
</t>
    </r>
    <r>
      <rPr>
        <sz val="11"/>
        <color rgb="FF002060"/>
        <rFont val="Cambria"/>
        <family val="1"/>
      </rPr>
      <t xml:space="preserve">COSTO ANNUALE:  € 40.246,55.
Gli incarichi post-doc, di durata almeno annuale, possono essere prorogati fino alla durata complessiva di tre anni. </t>
    </r>
    <r>
      <rPr>
        <sz val="11"/>
        <color rgb="FFFF0000"/>
        <rFont val="Cambria"/>
        <family val="1"/>
      </rPr>
      <t xml:space="preserve">
</t>
    </r>
    <r>
      <rPr>
        <u/>
        <sz val="11"/>
        <color rgb="FFFF0000"/>
        <rFont val="Cambria"/>
        <family val="1"/>
      </rPr>
      <t>INCARICO DI RICERCA:</t>
    </r>
    <r>
      <rPr>
        <sz val="11"/>
        <rFont val="Cambria"/>
        <family val="1"/>
      </rPr>
      <t xml:space="preserve"> </t>
    </r>
    <r>
      <rPr>
        <sz val="11"/>
        <color rgb="FF002060"/>
        <rFont val="Cambria"/>
        <family val="1"/>
      </rPr>
      <t xml:space="preserve"> COSTO ANNUALE:   € 27.753,75. 
Gli incarichi, di durata almeno annuale, possono essere prorogati fino alla durata complessiva di tre anni. </t>
    </r>
  </si>
  <si>
    <t xml:space="preserve"> </t>
  </si>
  <si>
    <t xml:space="preserve">  </t>
  </si>
  <si>
    <t xml:space="preserve">SIMULAZIONE BUDGET PRIN 2026         </t>
  </si>
  <si>
    <t>DIREZIONE II - Divisione 2
Ripartizione 1 – Rendicontazione e audit</t>
  </si>
  <si>
    <r>
      <t>Costi relativi a: 
- materiali (esempio: materie prime, componenti, semi lavorati, prodotti chimici e reagenti)
- missioni all'estero;
- partecipazione a seminari, congressi, convegni, workshop e mostre in</t>
    </r>
    <r>
      <rPr>
        <b/>
        <sz val="11"/>
        <color rgb="FF002060"/>
        <rFont val="Cambria"/>
        <family val="1"/>
      </rPr>
      <t xml:space="preserve"> Italia</t>
    </r>
    <r>
      <rPr>
        <sz val="11"/>
        <color rgb="FF002060"/>
        <rFont val="Cambria"/>
        <family val="1"/>
      </rPr>
      <t xml:space="preserve"> (solo spese per iscrizione e materiale didattico dei componenti dell'U.R.);
- partecipazione a seminari, congressi, convegni, workshop e mostre all'estero (solo spese per iscrizione, materiale didattico, viaggio, vitto e alloggio dei componenti dell'U.R.);
- organizzazione congressi, convegni e mostre (presso la sede dell’U.R. o in altra struttura ubicata nel Comune di appartenenza dell'U.R., purché a titolo gratuito). 
Non sono ammissibili costi per gadget, spese di rappresentanza, cene sociali, viaggio, vitto e alloggio di partecipanti diversi dai relatori);
- pubblicazioni di libri e/o articoli su riviste scientifiche;
- open access e open data.</t>
    </r>
  </si>
  <si>
    <t>Totale IRAP</t>
  </si>
  <si>
    <r>
      <t xml:space="preserve">Costi delle attività di ricerca, non reperibili in Ateneo, svolte da terzi affidatari: 
</t>
    </r>
    <r>
      <rPr>
        <sz val="11"/>
        <color rgb="FF002060"/>
        <rFont val="Times New Roman"/>
        <family val="1"/>
      </rPr>
      <t>- consulenze e/o collaborazioni  scientifiche (anche occasionali) rese da persone fisiche (diverse dai partecipanti al progetto, anche se di altre U.R.) o da qualificati soggetti con personalità giuridica pubblica o privata;
- prestazioni di servizi di tipo non scientifico rese da persone fisiche o da soggetti aventi personalità giuridica; 
- acquisizione di brevetti, know‐how, diritti di licenza.</t>
    </r>
    <r>
      <rPr>
        <sz val="11"/>
        <color rgb="FF002060"/>
        <rFont val="Cambria"/>
        <family val="1"/>
      </rPr>
      <t xml:space="preserve">
Non sono ammissibili i trasferimenti di fondi interni tra dipartimenti, centri o strutture dello stesso Ateneo  a fronte di </t>
    </r>
    <r>
      <rPr>
        <b/>
        <sz val="11"/>
        <color rgb="FF002060"/>
        <rFont val="Cambria"/>
        <family val="1"/>
      </rPr>
      <t>note di addebito</t>
    </r>
    <r>
      <rPr>
        <sz val="11"/>
        <color rgb="FF002060"/>
        <rFont val="Cambria"/>
        <family val="1"/>
      </rPr>
      <t>; tali eventuali costi devono essere esposti utilizzando le voci di spesa A.1, A.2.1, B, C, E.</t>
    </r>
  </si>
  <si>
    <r>
      <rPr>
        <b/>
        <sz val="11"/>
        <color rgb="FFC00000"/>
        <rFont val="Cambria"/>
        <family val="1"/>
      </rPr>
      <t>Voce A.2.2:</t>
    </r>
    <r>
      <rPr>
        <sz val="11"/>
        <color rgb="FF002060"/>
        <rFont val="Cambria"/>
        <family val="1"/>
      </rPr>
      <t xml:space="preserve"> per il </t>
    </r>
    <r>
      <rPr>
        <b/>
        <sz val="11"/>
        <color rgb="FF002060"/>
        <rFont val="Cambria"/>
        <family val="1"/>
      </rPr>
      <t xml:space="preserve">Personale a tempo determinato già acquisito con altri fondi "LIBERI" </t>
    </r>
    <r>
      <rPr>
        <sz val="11"/>
        <color rgb="FF002060"/>
        <rFont val="Cambria"/>
        <family val="1"/>
      </rPr>
      <t xml:space="preserve">(afferente anche a soggetti giuridici diversi dalla sede dell’U.R., previa autorizzazione dell’ente di appartenenza) </t>
    </r>
    <r>
      <rPr>
        <b/>
        <sz val="11"/>
        <color rgb="FF002060"/>
        <rFont val="Cambria"/>
        <family val="1"/>
      </rPr>
      <t>NON è prevista l’indicazione di costi</t>
    </r>
    <r>
      <rPr>
        <sz val="11"/>
        <color rgb="FF002060"/>
        <rFont val="Cambria"/>
        <family val="1"/>
      </rPr>
      <t xml:space="preserve">, ma esclusivamente l'indicazione dell'impegno temporale dedicato al progetto.
Il suddetto personale deve risultare titolare delle seguenti tipologie contrattuali:
- borsa di dottorato;
- ricercatore a tempo determinato, ai sensi dell'art. 24 dell'art. 24 della della L. n. 240/2010 e ss.mm.ii;
- ricercatore a tempo determinato degli EPR e delle AFAM;
- contratto di ricerca;
- incarico post-doc;
- incarico di ricerca.
I nominativi di tale personale possono anche essere  inseriti e/o modificati in sede di rendicontazione finale.
</t>
    </r>
    <r>
      <rPr>
        <b/>
        <sz val="11"/>
        <color rgb="FF002060"/>
        <rFont val="Cambria"/>
        <family val="1"/>
      </rPr>
      <t>ATTENZIONE:</t>
    </r>
    <r>
      <rPr>
        <sz val="11"/>
        <color rgb="FF002060"/>
        <rFont val="Cambria"/>
        <family val="1"/>
      </rPr>
      <t xml:space="preserve"> nel caso in cui il predetto personale sia stato</t>
    </r>
    <r>
      <rPr>
        <b/>
        <sz val="11"/>
        <color rgb="FF002060"/>
        <rFont val="Cambria"/>
        <family val="1"/>
      </rPr>
      <t xml:space="preserve"> acquisito dall’Ateneo con fondi "VINCOLATI" </t>
    </r>
    <r>
      <rPr>
        <sz val="11"/>
        <color rgb="FF002060"/>
        <rFont val="Cambria"/>
        <family val="1"/>
      </rPr>
      <t xml:space="preserve">ad altri progetti finanziati, </t>
    </r>
    <r>
      <rPr>
        <b/>
        <sz val="11"/>
        <color rgb="FF002060"/>
        <rFont val="Cambria"/>
        <family val="1"/>
      </rPr>
      <t>NON possono essere esposti né costi, né impegni temporali</t>
    </r>
    <r>
      <rPr>
        <sz val="11"/>
        <color rgb="FF002060"/>
        <rFont val="Cambria"/>
        <family val="1"/>
      </rPr>
      <t xml:space="preserve">, a meno di un </t>
    </r>
    <r>
      <rPr>
        <b/>
        <sz val="11"/>
        <color rgb="FF002060"/>
        <rFont val="Cambria"/>
        <family val="1"/>
      </rPr>
      <t>ADDENDUM</t>
    </r>
    <r>
      <rPr>
        <sz val="11"/>
        <color rgb="FF002060"/>
        <rFont val="Cambria"/>
        <family val="1"/>
      </rPr>
      <t xml:space="preserve"> al contratto già stipulato, che specifichi la percentuale di tempo e il relativo costo da imputare al PRIN 2026, </t>
    </r>
    <r>
      <rPr>
        <b/>
        <sz val="11"/>
        <color rgb="FF002060"/>
        <rFont val="Cambria"/>
        <family val="1"/>
      </rPr>
      <t xml:space="preserve">con contestuale DISIMPEGNO delle risorse già impegnate sui  progetti originari.
</t>
    </r>
    <r>
      <rPr>
        <u/>
        <sz val="11"/>
        <color rgb="FF002060"/>
        <rFont val="Cambria"/>
        <family val="1"/>
      </rPr>
      <t>Solo a queste condizioni</t>
    </r>
    <r>
      <rPr>
        <sz val="11"/>
        <color rgb="FF002060"/>
        <rFont val="Cambria"/>
        <family val="1"/>
      </rPr>
      <t>,</t>
    </r>
    <r>
      <rPr>
        <b/>
        <sz val="11"/>
        <color rgb="FF002060"/>
        <rFont val="Cambria"/>
        <family val="1"/>
      </rPr>
      <t xml:space="preserve"> il tempo e il relativo costo</t>
    </r>
    <r>
      <rPr>
        <sz val="11"/>
        <color rgb="FF002060"/>
        <rFont val="Cambria"/>
        <family val="1"/>
      </rPr>
      <t xml:space="preserve"> potrà essere rendicontato nella </t>
    </r>
    <r>
      <rPr>
        <b/>
        <sz val="11"/>
        <color rgb="FF002060"/>
        <rFont val="Cambria"/>
        <family val="1"/>
      </rPr>
      <t>voce A.2.1</t>
    </r>
    <r>
      <rPr>
        <sz val="11"/>
        <color rgb="FF002060"/>
        <rFont val="Cambria"/>
        <family val="1"/>
      </rPr>
      <t xml:space="preserve"> .</t>
    </r>
  </si>
  <si>
    <r>
      <rPr>
        <b/>
        <sz val="11"/>
        <color rgb="FF002060"/>
        <rFont val="Cambria"/>
        <family val="1"/>
      </rPr>
      <t>SUB UNITA'</t>
    </r>
    <r>
      <rPr>
        <sz val="11"/>
        <color rgb="FF002060"/>
        <rFont val="Cambria"/>
        <family val="1"/>
      </rPr>
      <t xml:space="preserve"> (organismo di ricerca, con sede o con stabile organizzazione nel territorio nazionale, beneficiario di un contributo di funzionamento ordinario a valere del bilancio del MUR e incluso nell’elenco delle amministrazione pubbliche: https://www.istat.it/wp-content/uploads/2022/10/ISTAT_lista_AAPP_30settembre2025_def_2.pdf):
</t>
    </r>
    <r>
      <rPr>
        <b/>
        <sz val="11"/>
        <color rgb="FF002060"/>
        <rFont val="Cambria"/>
        <family val="1"/>
      </rPr>
      <t>Totale dei costi relativi alle voci A.2.1, B, C, D ed E sostenuti dal partner del progetto</t>
    </r>
    <r>
      <rPr>
        <sz val="11"/>
        <color rgb="FF002060"/>
        <rFont val="Cambria"/>
        <family val="1"/>
      </rPr>
      <t>.
Nel caso di organismo pubblico, nel presupposto di una possibile condivisione della proprietà dei risultati, il costo   ammissibile si può configurare come semplice “trasferimento” di somme tra enti pubblici, senza emissione di fattura.
Negli altri casi, è  necessario che il costo ammissibile sia giustificato da apposita fattura.</t>
    </r>
  </si>
  <si>
    <t>Elenco ISTAT</t>
  </si>
  <si>
    <r>
      <rPr>
        <b/>
        <sz val="11"/>
        <color rgb="FFC00000"/>
        <rFont val="Cambria"/>
        <family val="1"/>
      </rPr>
      <t>Voce A.2.1:</t>
    </r>
    <r>
      <rPr>
        <sz val="11"/>
        <color rgb="FF002060"/>
        <rFont val="Cambria"/>
        <family val="1"/>
      </rPr>
      <t xml:space="preserve"> </t>
    </r>
    <r>
      <rPr>
        <b/>
        <sz val="11"/>
        <color rgb="FF002060"/>
        <rFont val="Cambria"/>
        <family val="1"/>
      </rPr>
      <t>Personale appositamente da reclutare sul progetto</t>
    </r>
    <r>
      <rPr>
        <sz val="11"/>
        <color rgb="FF002060"/>
        <rFont val="Cambria"/>
        <family val="1"/>
      </rPr>
      <t xml:space="preserve">, che risulti titolare delle seguenti tipologie contrattuali: </t>
    </r>
    <r>
      <rPr>
        <b/>
        <sz val="11"/>
        <color rgb="FF002060"/>
        <rFont val="Cambria"/>
        <family val="1"/>
      </rPr>
      <t xml:space="preserve">
</t>
    </r>
    <r>
      <rPr>
        <sz val="11"/>
        <color rgb="FF002060"/>
        <rFont val="Cambria"/>
        <family val="1"/>
      </rPr>
      <t>- borsa di dottorato; 
- ricercatore a tempo determinato, ai sensi dell'art. 24 della della L. n. 240/2010 e ss.mm.ii;
- contratto di ricerca; 
- incarico post-doc;
- incarico di ricerca.</t>
    </r>
    <r>
      <rPr>
        <b/>
        <sz val="11"/>
        <color rgb="FF002060"/>
        <rFont val="Cambria"/>
        <family val="1"/>
      </rPr>
      <t xml:space="preserve">
Per il reclutamento del suddetto personale </t>
    </r>
    <r>
      <rPr>
        <b/>
        <u/>
        <sz val="11"/>
        <color rgb="FF002060"/>
        <rFont val="Cambria"/>
        <family val="1"/>
      </rPr>
      <t>è necessario procedere a una selezione pubblica</t>
    </r>
    <r>
      <rPr>
        <b/>
        <sz val="11"/>
        <color rgb="FF002060"/>
        <rFont val="Cambria"/>
        <family val="1"/>
      </rPr>
      <t xml:space="preserve">. 
</t>
    </r>
    <r>
      <rPr>
        <sz val="11"/>
        <color rgb="FF002060"/>
        <rFont val="Cambria"/>
        <family val="1"/>
      </rPr>
      <t xml:space="preserve">Pertanto, </t>
    </r>
    <r>
      <rPr>
        <b/>
        <u/>
        <sz val="11"/>
        <color rgb="FF002060"/>
        <rFont val="Cambria"/>
        <family val="1"/>
      </rPr>
      <t>nell'esposizione dei mesi a carico del progetto si deve tenere conto dei tempi di espletamento del concorso</t>
    </r>
    <r>
      <rPr>
        <b/>
        <sz val="11"/>
        <color rgb="FF002060"/>
        <rFont val="Cambria"/>
        <family val="1"/>
      </rPr>
      <t>.</t>
    </r>
    <r>
      <rPr>
        <b/>
        <u/>
        <sz val="11"/>
        <color rgb="FF002060"/>
        <rFont val="Cambria"/>
        <family val="1"/>
      </rPr>
      <t xml:space="preserve">
</t>
    </r>
    <r>
      <rPr>
        <sz val="11"/>
        <color rgb="FF002060"/>
        <rFont val="Cambria"/>
        <family val="1"/>
      </rPr>
      <t xml:space="preserve">Per  costo annuo lordo si intende la retribuzione effettiva annua lorda, </t>
    </r>
    <r>
      <rPr>
        <b/>
        <u/>
        <sz val="11"/>
        <color rgb="FF002060"/>
        <rFont val="Cambria"/>
        <family val="1"/>
      </rPr>
      <t>con esclusione dell'IRAP</t>
    </r>
    <r>
      <rPr>
        <sz val="11"/>
        <color rgb="FF002060"/>
        <rFont val="Cambria"/>
        <family val="1"/>
      </rPr>
      <t xml:space="preserve">, dei compensi per lavoro straordinario e diarie, maggiorata dei contributi di legge o contrattuali e degli oneri differiti.
Il costo a carico del soggetto beneficiario per ciascuna risorsa è determinato </t>
    </r>
    <r>
      <rPr>
        <b/>
        <sz val="11"/>
        <color rgb="FF002060"/>
        <rFont val="Cambria"/>
        <family val="1"/>
      </rPr>
      <t>moltiplicando il costo
mensile lordo</t>
    </r>
    <r>
      <rPr>
        <sz val="11"/>
        <color rgb="FF002060"/>
        <rFont val="Cambria"/>
        <family val="1"/>
      </rPr>
      <t xml:space="preserve"> (costo annuo lordo/12 mesi lavorativi annui) </t>
    </r>
    <r>
      <rPr>
        <b/>
        <sz val="11"/>
        <color rgb="FF002060"/>
        <rFont val="Cambria"/>
        <family val="1"/>
      </rPr>
      <t>per il numero di mesi effettivamente
dedicati al progetto</t>
    </r>
    <r>
      <rPr>
        <sz val="11"/>
        <color rgb="FF002060"/>
        <rFont val="Cambria"/>
        <family val="1"/>
      </rPr>
      <t xml:space="preserve">.
</t>
    </r>
    <r>
      <rPr>
        <b/>
        <sz val="11"/>
        <color rgb="FF002060"/>
        <rFont val="Cambria"/>
        <family val="1"/>
      </rPr>
      <t>I costi relativi all'IRAP dovranno essere imputati alle Spese generali.</t>
    </r>
  </si>
  <si>
    <r>
      <rPr>
        <b/>
        <sz val="11"/>
        <color rgb="FF002060"/>
        <rFont val="Cambria"/>
        <family val="1"/>
      </rPr>
      <t xml:space="preserve">Compilare laTABELLA 3 di seguito riportata: Calcolo costi di ammortamento. </t>
    </r>
    <r>
      <rPr>
        <sz val="11"/>
        <color rgb="FF002060"/>
        <rFont val="Cambria"/>
        <family val="1"/>
      </rPr>
      <t xml:space="preserve">
I costi calcolati saranno automaticamente riportati nell'apposita cella.  
</t>
    </r>
    <r>
      <rPr>
        <b/>
        <sz val="11"/>
        <color rgb="FF002060"/>
        <rFont val="Cambria"/>
        <family val="1"/>
      </rPr>
      <t>Nell'esposizione dei mesi di utilizzo a carico del progetto si deve tenere conto dei tempi di acquisizione delle attrezzature esposte.</t>
    </r>
    <r>
      <rPr>
        <sz val="11"/>
        <color rgb="FF002060"/>
        <rFont val="Cambria"/>
        <family val="1"/>
      </rPr>
      <t xml:space="preserve">
</t>
    </r>
    <r>
      <rPr>
        <b/>
        <sz val="11"/>
        <color rgb="FF002060"/>
        <rFont val="Cambria"/>
        <family val="1"/>
      </rPr>
      <t>L'ammortamento escluso dal finanziamento dovrà gravare sulle Spese generali.</t>
    </r>
  </si>
  <si>
    <t>TOTALE FINANZIAMENTO RICHIESTO AL MUR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</si>
</sst>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8" formatCode="#,##0.00\ &quot;€&quot;;[Red]\-#,##0.00\ &quot;€&quot;"/>
    <numFmt numFmtId="44" formatCode="_-* #,##0.00\ &quot;€&quot;_-;\-* #,##0.00\ &quot;€&quot;_-;_-* &quot;-&quot;??\ &quot;€&quot;_-;_-@_-"/>
    <numFmt numFmtId="164" formatCode="_-&quot;€&quot;\ * #,##0.00_-;\-&quot;€&quot;\ * #,##0.00_-;_-&quot;€&quot;\ * &quot;-&quot;??_-;_-@_-"/>
    <numFmt numFmtId="165" formatCode="_-* #,##0.00_-;\-* #,##0.00_-;_-* &quot;-&quot;??_-;_-@_-"/>
    <numFmt numFmtId="166" formatCode="_-&quot;€&quot;\ * #,##0.000_-;\-&quot;€&quot;\ * #,##0.000_-;_-&quot;€&quot;\ * &quot;-&quot;??_-;_-@_-"/>
    <numFmt numFmtId="167" formatCode="#,##0.00\ &quot;€&quot;;[Red]#,##0.00\ &quot;€&quot;"/>
    <numFmt numFmtId="168" formatCode="0_ ;\-0\ "/>
  </numFmts>
  <fonts count="39" x14ac:knownFonts="1">
    <font>
      <sz val="10"/>
      <name val="Arial"/>
    </font>
    <font>
      <sz val="10"/>
      <name val="Arial"/>
      <family val="2"/>
    </font>
    <font>
      <sz val="8"/>
      <name val="Arial"/>
      <family val="2"/>
    </font>
    <font>
      <sz val="10"/>
      <name val="Arial"/>
      <family val="2"/>
    </font>
    <font>
      <b/>
      <sz val="16"/>
      <color rgb="FF002060"/>
      <name val="Cambria"/>
      <family val="1"/>
    </font>
    <font>
      <b/>
      <sz val="12"/>
      <name val="Cambria"/>
      <family val="1"/>
    </font>
    <font>
      <sz val="10"/>
      <name val="Cambria"/>
      <family val="1"/>
    </font>
    <font>
      <b/>
      <sz val="14"/>
      <color rgb="FF002060"/>
      <name val="Cambria"/>
      <family val="1"/>
    </font>
    <font>
      <b/>
      <sz val="12"/>
      <color rgb="FF002060"/>
      <name val="Cambria"/>
      <family val="1"/>
    </font>
    <font>
      <sz val="10"/>
      <color rgb="FF002060"/>
      <name val="Cambria"/>
      <family val="1"/>
    </font>
    <font>
      <sz val="12"/>
      <color rgb="FF002060"/>
      <name val="Cambria"/>
      <family val="1"/>
    </font>
    <font>
      <sz val="12"/>
      <name val="Cambria"/>
      <family val="1"/>
    </font>
    <font>
      <sz val="11"/>
      <color rgb="FF002060"/>
      <name val="Cambria"/>
      <family val="1"/>
    </font>
    <font>
      <b/>
      <sz val="11"/>
      <color rgb="FF002060"/>
      <name val="Cambria"/>
      <family val="1"/>
    </font>
    <font>
      <u/>
      <sz val="11"/>
      <color rgb="FF002060"/>
      <name val="Cambria"/>
      <family val="1"/>
    </font>
    <font>
      <sz val="11"/>
      <color rgb="FFFF0000"/>
      <name val="Cambria"/>
      <family val="1"/>
    </font>
    <font>
      <u/>
      <sz val="11"/>
      <color rgb="FFFF0000"/>
      <name val="Cambria"/>
      <family val="1"/>
    </font>
    <font>
      <sz val="11"/>
      <name val="Cambria"/>
      <family val="1"/>
    </font>
    <font>
      <b/>
      <sz val="10"/>
      <name val="Cambria"/>
      <family val="1"/>
    </font>
    <font>
      <b/>
      <sz val="10"/>
      <color rgb="FF002060"/>
      <name val="Cambria"/>
      <family val="1"/>
    </font>
    <font>
      <b/>
      <sz val="9"/>
      <color rgb="FF002060"/>
      <name val="Cambria"/>
      <family val="1"/>
    </font>
    <font>
      <b/>
      <sz val="10"/>
      <color rgb="FFC00000"/>
      <name val="Cambria"/>
      <family val="1"/>
    </font>
    <font>
      <b/>
      <sz val="11"/>
      <color rgb="FFC00000"/>
      <name val="Cambria"/>
      <family val="1"/>
    </font>
    <font>
      <u/>
      <sz val="10"/>
      <color theme="10"/>
      <name val="Arial"/>
      <family val="2"/>
    </font>
    <font>
      <b/>
      <sz val="11"/>
      <name val="Cambria"/>
      <family val="1"/>
    </font>
    <font>
      <b/>
      <sz val="11"/>
      <color theme="3"/>
      <name val="Cambria"/>
      <family val="1"/>
    </font>
    <font>
      <sz val="10"/>
      <color theme="6" tint="-0.499984740745262"/>
      <name val="Cambria"/>
      <family val="1"/>
    </font>
    <font>
      <b/>
      <sz val="20"/>
      <color rgb="FF008034"/>
      <name val="Cambria"/>
      <family val="1"/>
    </font>
    <font>
      <b/>
      <sz val="12"/>
      <color rgb="FF008034"/>
      <name val="Cambria"/>
      <family val="1"/>
    </font>
    <font>
      <b/>
      <u/>
      <sz val="11"/>
      <color rgb="FF002060"/>
      <name val="Cambria"/>
      <family val="1"/>
    </font>
    <font>
      <sz val="14"/>
      <name val="Cambria"/>
      <family val="1"/>
    </font>
    <font>
      <sz val="11"/>
      <color rgb="FF002060"/>
      <name val="Times New Roman"/>
      <family val="1"/>
    </font>
    <font>
      <b/>
      <sz val="13"/>
      <color rgb="FFC00000"/>
      <name val="Cambria"/>
      <family val="1"/>
    </font>
    <font>
      <b/>
      <u/>
      <sz val="13"/>
      <color rgb="FFC00000"/>
      <name val="Cambria"/>
      <family val="1"/>
    </font>
    <font>
      <b/>
      <sz val="13"/>
      <color rgb="FF002060"/>
      <name val="Cambria"/>
      <family val="1"/>
    </font>
    <font>
      <b/>
      <sz val="12.5"/>
      <color rgb="FF008034"/>
      <name val="Cambria"/>
      <family val="1"/>
    </font>
    <font>
      <sz val="12.5"/>
      <color rgb="FF008034"/>
      <name val="Arial"/>
      <family val="2"/>
    </font>
    <font>
      <b/>
      <u/>
      <sz val="12"/>
      <color rgb="FFC00000"/>
      <name val="Arial"/>
      <family val="2"/>
    </font>
    <font>
      <b/>
      <u/>
      <sz val="12"/>
      <color rgb="FFC00000"/>
      <name val="Cambria"/>
      <family val="1"/>
    </font>
  </fonts>
  <fills count="7">
    <fill>
      <patternFill patternType="none"/>
    </fill>
    <fill>
      <patternFill patternType="gray125"/>
    </fill>
    <fill>
      <patternFill patternType="solid">
        <fgColor theme="4" tint="0.59999389629810485"/>
        <bgColor indexed="64"/>
      </patternFill>
    </fill>
    <fill>
      <patternFill patternType="solid">
        <fgColor rgb="FFFFC000"/>
        <bgColor indexed="64"/>
      </patternFill>
    </fill>
    <fill>
      <patternFill patternType="solid">
        <fgColor theme="0"/>
        <bgColor indexed="64"/>
      </patternFill>
    </fill>
    <fill>
      <patternFill patternType="solid">
        <fgColor rgb="FFFFFF99"/>
        <bgColor indexed="64"/>
      </patternFill>
    </fill>
    <fill>
      <patternFill patternType="solid">
        <fgColor theme="9" tint="0.79998168889431442"/>
        <bgColor indexed="64"/>
      </patternFill>
    </fill>
  </fills>
  <borders count="12">
    <border>
      <left/>
      <right/>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rgb="FF008034"/>
      </left>
      <right style="medium">
        <color rgb="FF008034"/>
      </right>
      <top style="medium">
        <color rgb="FF008034"/>
      </top>
      <bottom style="medium">
        <color rgb="FF008034"/>
      </bottom>
      <diagonal/>
    </border>
    <border>
      <left style="medium">
        <color rgb="FF008034"/>
      </left>
      <right style="medium">
        <color rgb="FF008034"/>
      </right>
      <top style="medium">
        <color rgb="FF008034"/>
      </top>
      <bottom/>
      <diagonal/>
    </border>
    <border>
      <left style="medium">
        <color rgb="FF008034"/>
      </left>
      <right/>
      <top style="medium">
        <color rgb="FF008034"/>
      </top>
      <bottom style="medium">
        <color rgb="FF008034"/>
      </bottom>
      <diagonal/>
    </border>
    <border>
      <left/>
      <right/>
      <top style="medium">
        <color rgb="FF008034"/>
      </top>
      <bottom style="medium">
        <color rgb="FF008034"/>
      </bottom>
      <diagonal/>
    </border>
    <border>
      <left/>
      <right style="medium">
        <color rgb="FF008034"/>
      </right>
      <top style="medium">
        <color rgb="FF008034"/>
      </top>
      <bottom style="medium">
        <color rgb="FF008034"/>
      </bottom>
      <diagonal/>
    </border>
  </borders>
  <cellStyleXfs count="4">
    <xf numFmtId="0" fontId="0" fillId="0" borderId="0"/>
    <xf numFmtId="165" fontId="1" fillId="0" borderId="0" applyFont="0" applyFill="0" applyBorder="0" applyAlignment="0" applyProtection="0"/>
    <xf numFmtId="165" fontId="3" fillId="0" borderId="0" applyFont="0" applyFill="0" applyBorder="0" applyAlignment="0" applyProtection="0"/>
    <xf numFmtId="0" fontId="23" fillId="0" borderId="0" applyNumberFormat="0" applyFill="0" applyBorder="0" applyAlignment="0" applyProtection="0"/>
  </cellStyleXfs>
  <cellXfs count="96">
    <xf numFmtId="0" fontId="0" fillId="0" borderId="0" xfId="0"/>
    <xf numFmtId="0" fontId="26" fillId="4" borderId="0" xfId="0" applyFont="1" applyFill="1" applyAlignment="1" applyProtection="1">
      <alignment vertical="center"/>
      <protection locked="0"/>
    </xf>
    <xf numFmtId="0" fontId="6" fillId="0" borderId="0" xfId="0" applyFont="1" applyAlignment="1" applyProtection="1">
      <alignment vertical="center"/>
      <protection locked="0"/>
    </xf>
    <xf numFmtId="0" fontId="6" fillId="0" borderId="0" xfId="0" applyFont="1" applyBorder="1" applyAlignment="1" applyProtection="1">
      <alignment vertical="center"/>
      <protection locked="0"/>
    </xf>
    <xf numFmtId="0" fontId="11" fillId="0" borderId="0" xfId="0" applyNumberFormat="1" applyFont="1" applyFill="1" applyBorder="1" applyAlignment="1" applyProtection="1">
      <alignment vertical="center" readingOrder="1"/>
      <protection locked="0"/>
    </xf>
    <xf numFmtId="0" fontId="18" fillId="0" borderId="0" xfId="0" applyFont="1" applyFill="1" applyBorder="1" applyAlignment="1" applyProtection="1">
      <alignment vertical="center" readingOrder="1"/>
      <protection locked="0"/>
    </xf>
    <xf numFmtId="164" fontId="8" fillId="5" borderId="7" xfId="1" applyNumberFormat="1" applyFont="1" applyFill="1" applyBorder="1" applyAlignment="1" applyProtection="1">
      <alignment vertical="center" wrapText="1"/>
      <protection locked="0"/>
    </xf>
    <xf numFmtId="0" fontId="30" fillId="0" borderId="0" xfId="0" applyFont="1" applyAlignment="1" applyProtection="1">
      <alignment vertical="center"/>
      <protection locked="0"/>
    </xf>
    <xf numFmtId="0" fontId="6" fillId="5" borderId="7" xfId="0" applyFont="1" applyFill="1" applyBorder="1" applyAlignment="1" applyProtection="1">
      <alignment vertical="center"/>
      <protection locked="0"/>
    </xf>
    <xf numFmtId="0" fontId="8" fillId="5" borderId="7" xfId="0" applyFont="1" applyFill="1" applyBorder="1" applyAlignment="1" applyProtection="1">
      <alignment vertical="center"/>
      <protection locked="0"/>
    </xf>
    <xf numFmtId="0" fontId="19" fillId="5" borderId="7" xfId="0" applyFont="1" applyFill="1" applyBorder="1" applyAlignment="1" applyProtection="1">
      <alignment vertical="center"/>
      <protection locked="0"/>
    </xf>
    <xf numFmtId="0" fontId="0" fillId="0" borderId="0" xfId="0" applyProtection="1">
      <protection locked="0"/>
    </xf>
    <xf numFmtId="4" fontId="0" fillId="0" borderId="0" xfId="0" applyNumberFormat="1" applyAlignment="1" applyProtection="1">
      <alignment horizontal="right"/>
      <protection locked="0"/>
    </xf>
    <xf numFmtId="4" fontId="0" fillId="0" borderId="0" xfId="0" applyNumberFormat="1" applyProtection="1">
      <protection locked="0"/>
    </xf>
    <xf numFmtId="0" fontId="19" fillId="3" borderId="3" xfId="0" applyFont="1" applyFill="1" applyBorder="1" applyAlignment="1" applyProtection="1">
      <alignment vertical="center" wrapText="1"/>
      <protection locked="0"/>
    </xf>
    <xf numFmtId="0" fontId="19" fillId="3" borderId="4" xfId="0" applyFont="1" applyFill="1" applyBorder="1" applyAlignment="1" applyProtection="1">
      <alignment horizontal="right" vertical="center" wrapText="1"/>
      <protection locked="0"/>
    </xf>
    <xf numFmtId="0" fontId="19" fillId="2" borderId="1" xfId="0" applyFont="1" applyFill="1" applyBorder="1" applyAlignment="1" applyProtection="1">
      <alignment vertical="center"/>
      <protection locked="0"/>
    </xf>
    <xf numFmtId="165" fontId="6" fillId="0" borderId="5" xfId="1" applyFont="1" applyBorder="1" applyAlignment="1" applyProtection="1">
      <alignment vertical="center"/>
      <protection locked="0"/>
    </xf>
    <xf numFmtId="0" fontId="19" fillId="2" borderId="2" xfId="0" applyFont="1" applyFill="1" applyBorder="1" applyAlignment="1" applyProtection="1">
      <alignment vertical="center"/>
      <protection locked="0"/>
    </xf>
    <xf numFmtId="165" fontId="6" fillId="0" borderId="6" xfId="1" applyFont="1" applyBorder="1" applyAlignment="1" applyProtection="1">
      <alignment vertical="center"/>
      <protection locked="0"/>
    </xf>
    <xf numFmtId="0" fontId="0" fillId="0" borderId="0" xfId="0" applyAlignment="1" applyProtection="1">
      <alignment horizontal="right"/>
      <protection locked="0"/>
    </xf>
    <xf numFmtId="0" fontId="35" fillId="0" borderId="7" xfId="0" applyFont="1" applyFill="1" applyBorder="1" applyAlignment="1" applyProtection="1">
      <alignment vertical="center" wrapText="1"/>
    </xf>
    <xf numFmtId="0" fontId="35" fillId="0" borderId="8" xfId="0" applyFont="1" applyFill="1" applyBorder="1" applyAlignment="1" applyProtection="1">
      <alignment vertical="center" wrapText="1"/>
    </xf>
    <xf numFmtId="164" fontId="8" fillId="4" borderId="7" xfId="1" applyNumberFormat="1" applyFont="1" applyFill="1" applyBorder="1" applyAlignment="1" applyProtection="1">
      <alignment vertical="center" wrapText="1"/>
    </xf>
    <xf numFmtId="164" fontId="8" fillId="0" borderId="7" xfId="1" applyNumberFormat="1" applyFont="1" applyFill="1" applyBorder="1" applyAlignment="1" applyProtection="1">
      <alignment vertical="center" wrapText="1"/>
    </xf>
    <xf numFmtId="0" fontId="37" fillId="0" borderId="7" xfId="3" applyFont="1" applyBorder="1" applyAlignment="1" applyProtection="1">
      <alignment horizontal="left" vertical="center" wrapText="1"/>
    </xf>
    <xf numFmtId="0" fontId="38" fillId="0" borderId="7" xfId="3" applyFont="1" applyBorder="1" applyAlignment="1" applyProtection="1">
      <alignment horizontal="left" vertical="center" wrapText="1"/>
    </xf>
    <xf numFmtId="0" fontId="8" fillId="6" borderId="7" xfId="0" applyFont="1" applyFill="1" applyBorder="1" applyAlignment="1" applyProtection="1">
      <alignment vertical="center" wrapText="1"/>
    </xf>
    <xf numFmtId="164" fontId="8" fillId="6" borderId="7" xfId="1" applyNumberFormat="1" applyFont="1" applyFill="1" applyBorder="1" applyAlignment="1" applyProtection="1">
      <alignment vertical="center" wrapText="1"/>
    </xf>
    <xf numFmtId="0" fontId="8" fillId="0" borderId="7" xfId="0" applyFont="1" applyFill="1" applyBorder="1" applyAlignment="1" applyProtection="1">
      <alignment vertical="center" wrapText="1"/>
    </xf>
    <xf numFmtId="0" fontId="4" fillId="2" borderId="7" xfId="0" applyFont="1" applyFill="1" applyBorder="1" applyAlignment="1" applyProtection="1">
      <alignment vertical="center" wrapText="1"/>
    </xf>
    <xf numFmtId="0" fontId="6" fillId="0" borderId="7" xfId="0" applyFont="1" applyBorder="1" applyAlignment="1" applyProtection="1">
      <alignment vertical="center"/>
    </xf>
    <xf numFmtId="0" fontId="34" fillId="3" borderId="7" xfId="0" applyFont="1" applyFill="1" applyBorder="1" applyAlignment="1" applyProtection="1">
      <alignment vertical="center"/>
    </xf>
    <xf numFmtId="0" fontId="8" fillId="3" borderId="7" xfId="0" applyFont="1" applyFill="1" applyBorder="1" applyAlignment="1" applyProtection="1">
      <alignment vertical="center"/>
    </xf>
    <xf numFmtId="0" fontId="19" fillId="6" borderId="7" xfId="0" applyFont="1" applyFill="1" applyBorder="1" applyAlignment="1" applyProtection="1">
      <alignment vertical="center" wrapText="1"/>
    </xf>
    <xf numFmtId="0" fontId="19" fillId="6" borderId="7" xfId="0" applyFont="1" applyFill="1" applyBorder="1" applyAlignment="1" applyProtection="1">
      <alignment horizontal="center" vertical="center" wrapText="1"/>
    </xf>
    <xf numFmtId="0" fontId="5" fillId="6" borderId="7" xfId="0" applyFont="1" applyFill="1" applyBorder="1" applyAlignment="1" applyProtection="1">
      <alignment vertical="center"/>
    </xf>
    <xf numFmtId="0" fontId="6" fillId="6" borderId="7" xfId="0" applyFont="1" applyFill="1" applyBorder="1" applyAlignment="1" applyProtection="1">
      <alignment vertical="center"/>
    </xf>
    <xf numFmtId="0" fontId="8" fillId="6" borderId="7" xfId="0" applyFont="1" applyFill="1" applyBorder="1" applyAlignment="1" applyProtection="1">
      <alignment vertical="center"/>
    </xf>
    <xf numFmtId="0" fontId="20" fillId="6" borderId="7" xfId="0" applyFont="1" applyFill="1" applyBorder="1" applyAlignment="1" applyProtection="1">
      <alignment horizontal="center" vertical="center"/>
    </xf>
    <xf numFmtId="0" fontId="20" fillId="6" borderId="7" xfId="0" applyFont="1" applyFill="1" applyBorder="1" applyAlignment="1" applyProtection="1">
      <alignment horizontal="center" vertical="center" wrapText="1"/>
    </xf>
    <xf numFmtId="0" fontId="8" fillId="4" borderId="7" xfId="0" applyFont="1" applyFill="1" applyBorder="1" applyAlignment="1" applyProtection="1">
      <alignment vertical="center"/>
    </xf>
    <xf numFmtId="167" fontId="8" fillId="4" borderId="7" xfId="0" applyNumberFormat="1" applyFont="1" applyFill="1" applyBorder="1" applyAlignment="1" applyProtection="1">
      <alignment horizontal="right" vertical="center"/>
    </xf>
    <xf numFmtId="8" fontId="8" fillId="4" borderId="7" xfId="0" applyNumberFormat="1" applyFont="1" applyFill="1" applyBorder="1" applyAlignment="1" applyProtection="1">
      <alignment horizontal="right" vertical="center"/>
    </xf>
    <xf numFmtId="167" fontId="8" fillId="6" borderId="7" xfId="0" applyNumberFormat="1" applyFont="1" applyFill="1" applyBorder="1" applyAlignment="1" applyProtection="1">
      <alignment horizontal="right" vertical="center"/>
    </xf>
    <xf numFmtId="168" fontId="5" fillId="6" borderId="7" xfId="1" applyNumberFormat="1" applyFont="1" applyFill="1" applyBorder="1" applyAlignment="1" applyProtection="1">
      <alignment vertical="center"/>
    </xf>
    <xf numFmtId="165" fontId="20" fillId="6" borderId="7" xfId="2" applyFont="1" applyFill="1" applyBorder="1" applyAlignment="1" applyProtection="1">
      <alignment horizontal="center" vertical="center" wrapText="1"/>
    </xf>
    <xf numFmtId="0" fontId="9" fillId="0" borderId="7" xfId="0" applyFont="1" applyFill="1" applyBorder="1" applyAlignment="1" applyProtection="1">
      <alignment vertical="center"/>
    </xf>
    <xf numFmtId="0" fontId="8" fillId="0" borderId="7" xfId="0" applyFont="1" applyFill="1" applyBorder="1" applyAlignment="1" applyProtection="1">
      <alignment vertical="center"/>
    </xf>
    <xf numFmtId="167" fontId="8" fillId="4" borderId="7" xfId="0" applyNumberFormat="1" applyFont="1" applyFill="1" applyBorder="1" applyAlignment="1" applyProtection="1">
      <alignment vertical="center"/>
    </xf>
    <xf numFmtId="0" fontId="6" fillId="4" borderId="7" xfId="0" applyFont="1" applyFill="1" applyBorder="1" applyAlignment="1" applyProtection="1">
      <alignment vertical="center"/>
    </xf>
    <xf numFmtId="44" fontId="6" fillId="0" borderId="0" xfId="0" applyNumberFormat="1" applyFont="1" applyAlignment="1" applyProtection="1">
      <alignment vertical="center"/>
      <protection locked="0"/>
    </xf>
    <xf numFmtId="0" fontId="10" fillId="0" borderId="7" xfId="0" applyFont="1" applyFill="1" applyBorder="1" applyAlignment="1" applyProtection="1">
      <alignment vertical="center" wrapText="1"/>
    </xf>
    <xf numFmtId="0" fontId="12" fillId="0" borderId="7" xfId="0" applyFont="1" applyFill="1" applyBorder="1" applyAlignment="1" applyProtection="1">
      <alignment vertical="center" wrapText="1"/>
    </xf>
    <xf numFmtId="0" fontId="35" fillId="5" borderId="7" xfId="0" applyFont="1" applyFill="1" applyBorder="1" applyAlignment="1" applyProtection="1">
      <alignment vertical="center" wrapText="1"/>
      <protection locked="0"/>
    </xf>
    <xf numFmtId="0" fontId="36" fillId="5" borderId="7" xfId="0" applyFont="1" applyFill="1" applyBorder="1" applyAlignment="1" applyProtection="1">
      <alignment vertical="center" wrapText="1"/>
      <protection locked="0"/>
    </xf>
    <xf numFmtId="0" fontId="36" fillId="0" borderId="7" xfId="0" applyFont="1" applyBorder="1" applyAlignment="1" applyProtection="1">
      <alignment vertical="center" wrapText="1"/>
      <protection locked="0"/>
    </xf>
    <xf numFmtId="0" fontId="12" fillId="0" borderId="7" xfId="0" applyFont="1" applyFill="1" applyBorder="1" applyAlignment="1" applyProtection="1">
      <alignment vertical="center" wrapText="1"/>
    </xf>
    <xf numFmtId="0" fontId="35" fillId="0" borderId="7" xfId="0" applyFont="1" applyFill="1" applyBorder="1" applyAlignment="1" applyProtection="1">
      <alignment vertical="center"/>
    </xf>
    <xf numFmtId="164" fontId="35" fillId="0" borderId="9" xfId="0" applyNumberFormat="1" applyFont="1" applyFill="1" applyBorder="1" applyAlignment="1" applyProtection="1">
      <alignment vertical="center"/>
    </xf>
    <xf numFmtId="164" fontId="35" fillId="0" borderId="10" xfId="0" applyNumberFormat="1" applyFont="1" applyFill="1" applyBorder="1" applyAlignment="1" applyProtection="1">
      <alignment vertical="center"/>
    </xf>
    <xf numFmtId="0" fontId="0" fillId="0" borderId="10" xfId="0" applyBorder="1" applyAlignment="1" applyProtection="1">
      <alignment vertical="center"/>
    </xf>
    <xf numFmtId="0" fontId="0" fillId="0" borderId="11" xfId="0" applyBorder="1" applyAlignment="1" applyProtection="1">
      <alignment vertical="center"/>
    </xf>
    <xf numFmtId="0" fontId="35" fillId="0" borderId="9" xfId="0" applyFont="1" applyFill="1" applyBorder="1" applyAlignment="1" applyProtection="1">
      <alignment vertical="center"/>
    </xf>
    <xf numFmtId="0" fontId="35" fillId="0" borderId="10" xfId="0" applyFont="1" applyFill="1" applyBorder="1" applyAlignment="1" applyProtection="1">
      <alignment vertical="center"/>
    </xf>
    <xf numFmtId="0" fontId="13" fillId="0" borderId="9" xfId="0" applyFont="1" applyFill="1" applyBorder="1" applyAlignment="1" applyProtection="1">
      <alignment vertical="center" wrapText="1"/>
    </xf>
    <xf numFmtId="0" fontId="13" fillId="0" borderId="10" xfId="0" applyFont="1" applyFill="1" applyBorder="1" applyAlignment="1" applyProtection="1">
      <alignment vertical="center" wrapText="1"/>
    </xf>
    <xf numFmtId="0" fontId="0" fillId="0" borderId="11" xfId="0" applyBorder="1" applyAlignment="1" applyProtection="1">
      <alignment vertical="center" wrapText="1"/>
    </xf>
    <xf numFmtId="0" fontId="27" fillId="4" borderId="7" xfId="0" applyFont="1" applyFill="1" applyBorder="1" applyAlignment="1" applyProtection="1">
      <alignment vertical="center" wrapText="1"/>
    </xf>
    <xf numFmtId="0" fontId="0" fillId="0" borderId="7" xfId="0" applyBorder="1" applyAlignment="1" applyProtection="1">
      <alignment vertical="center"/>
    </xf>
    <xf numFmtId="0" fontId="28" fillId="4" borderId="7" xfId="0" applyFont="1" applyFill="1" applyBorder="1" applyAlignment="1" applyProtection="1">
      <alignment vertical="center" wrapText="1"/>
    </xf>
    <xf numFmtId="0" fontId="0" fillId="0" borderId="7" xfId="0" applyBorder="1" applyAlignment="1" applyProtection="1">
      <alignment vertical="center" wrapText="1"/>
    </xf>
    <xf numFmtId="0" fontId="35" fillId="6" borderId="7" xfId="0" applyFont="1" applyFill="1" applyBorder="1" applyAlignment="1" applyProtection="1">
      <alignment vertical="center"/>
    </xf>
    <xf numFmtId="0" fontId="22" fillId="0" borderId="9" xfId="0" applyFont="1" applyFill="1" applyBorder="1" applyAlignment="1" applyProtection="1">
      <alignment vertical="center" wrapText="1"/>
    </xf>
    <xf numFmtId="0" fontId="0" fillId="0" borderId="10" xfId="0" applyBorder="1" applyAlignment="1" applyProtection="1">
      <alignment vertical="center" wrapText="1"/>
    </xf>
    <xf numFmtId="0" fontId="12" fillId="0" borderId="9" xfId="0" applyFont="1" applyFill="1" applyBorder="1" applyAlignment="1" applyProtection="1">
      <alignment vertical="center" wrapText="1"/>
    </xf>
    <xf numFmtId="0" fontId="12" fillId="0" borderId="10" xfId="0" applyFont="1" applyFill="1" applyBorder="1" applyAlignment="1" applyProtection="1">
      <alignment vertical="center" wrapText="1"/>
    </xf>
    <xf numFmtId="0" fontId="7" fillId="6" borderId="9" xfId="0" applyFont="1" applyFill="1" applyBorder="1" applyAlignment="1" applyProtection="1">
      <alignment vertical="center"/>
    </xf>
    <xf numFmtId="0" fontId="7" fillId="6" borderId="10" xfId="0" applyFont="1" applyFill="1" applyBorder="1" applyAlignment="1" applyProtection="1">
      <alignment vertical="center"/>
    </xf>
    <xf numFmtId="0" fontId="8" fillId="3" borderId="9" xfId="0" applyFont="1" applyFill="1" applyBorder="1" applyAlignment="1" applyProtection="1">
      <alignment vertical="center"/>
    </xf>
    <xf numFmtId="0" fontId="32" fillId="0" borderId="9" xfId="0" applyFont="1" applyBorder="1" applyAlignment="1" applyProtection="1">
      <alignment vertical="center"/>
    </xf>
    <xf numFmtId="0" fontId="32" fillId="0" borderId="10" xfId="0" applyFont="1" applyBorder="1" applyAlignment="1" applyProtection="1">
      <alignment vertical="center"/>
    </xf>
    <xf numFmtId="0" fontId="33" fillId="0" borderId="9" xfId="3" applyFont="1" applyBorder="1" applyAlignment="1" applyProtection="1">
      <alignment vertical="center" wrapText="1"/>
    </xf>
    <xf numFmtId="0" fontId="33" fillId="0" borderId="10" xfId="3" applyFont="1" applyBorder="1" applyAlignment="1" applyProtection="1">
      <alignment vertical="center"/>
    </xf>
    <xf numFmtId="0" fontId="10" fillId="0" borderId="7" xfId="0" applyFont="1" applyFill="1" applyBorder="1" applyAlignment="1" applyProtection="1">
      <alignment vertical="center" wrapText="1"/>
    </xf>
    <xf numFmtId="0" fontId="4" fillId="6" borderId="9" xfId="0" applyFont="1" applyFill="1" applyBorder="1" applyAlignment="1" applyProtection="1">
      <alignment vertical="center" wrapText="1"/>
    </xf>
    <xf numFmtId="0" fontId="4" fillId="6" borderId="10" xfId="0" applyFont="1" applyFill="1" applyBorder="1" applyAlignment="1" applyProtection="1">
      <alignment vertical="center" wrapText="1"/>
    </xf>
    <xf numFmtId="165" fontId="19" fillId="6" borderId="9" xfId="1" applyNumberFormat="1" applyFont="1" applyFill="1" applyBorder="1" applyAlignment="1" applyProtection="1">
      <alignment horizontal="center" vertical="center" wrapText="1"/>
    </xf>
    <xf numFmtId="0" fontId="34" fillId="3" borderId="9" xfId="0" applyFont="1" applyFill="1" applyBorder="1" applyAlignment="1" applyProtection="1">
      <alignment vertical="center"/>
    </xf>
    <xf numFmtId="164" fontId="19" fillId="0" borderId="9" xfId="1" applyNumberFormat="1" applyFont="1" applyFill="1" applyBorder="1" applyAlignment="1" applyProtection="1">
      <alignment vertical="center"/>
    </xf>
    <xf numFmtId="166" fontId="19" fillId="6" borderId="9" xfId="1" applyNumberFormat="1" applyFont="1" applyFill="1" applyBorder="1" applyAlignment="1" applyProtection="1">
      <alignment vertical="center"/>
    </xf>
    <xf numFmtId="165" fontId="20" fillId="6" borderId="9" xfId="2" applyNumberFormat="1" applyFont="1" applyFill="1" applyBorder="1" applyAlignment="1" applyProtection="1">
      <alignment horizontal="center" vertical="center" wrapText="1"/>
    </xf>
    <xf numFmtId="165" fontId="9" fillId="0" borderId="9" xfId="2" applyNumberFormat="1" applyFont="1" applyFill="1" applyBorder="1" applyAlignment="1" applyProtection="1">
      <alignment vertical="center"/>
    </xf>
    <xf numFmtId="167" fontId="8" fillId="4" borderId="9" xfId="0" applyNumberFormat="1" applyFont="1" applyFill="1" applyBorder="1" applyAlignment="1" applyProtection="1">
      <alignment vertical="center"/>
    </xf>
    <xf numFmtId="0" fontId="35" fillId="6" borderId="7" xfId="0" applyNumberFormat="1" applyFont="1" applyFill="1" applyBorder="1" applyAlignment="1" applyProtection="1">
      <alignment vertical="center" wrapText="1"/>
      <protection locked="0"/>
    </xf>
    <xf numFmtId="0" fontId="36" fillId="6" borderId="7" xfId="0" applyFont="1" applyFill="1" applyBorder="1" applyAlignment="1" applyProtection="1">
      <alignment vertical="center" wrapText="1"/>
      <protection locked="0"/>
    </xf>
  </cellXfs>
  <cellStyles count="4">
    <cellStyle name="Collegamento ipertestuale" xfId="3" builtinId="8"/>
    <cellStyle name="Migliaia" xfId="1" builtinId="3"/>
    <cellStyle name="Migliaia 2" xfId="2" xr:uid="{00000000-0005-0000-0000-000001000000}"/>
    <cellStyle name="Normale" xfId="0" builtinId="0"/>
  </cellStyles>
  <dxfs count="0"/>
  <tableStyles count="0" defaultTableStyle="TableStyleMedium2" defaultPivotStyle="PivotStyleLight16"/>
  <colors>
    <mruColors>
      <color rgb="FF008034"/>
      <color rgb="FFFFFF99"/>
      <color rgb="FF6D883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168376</xdr:colOff>
      <xdr:row>0</xdr:row>
      <xdr:rowOff>94640</xdr:rowOff>
    </xdr:from>
    <xdr:to>
      <xdr:col>0</xdr:col>
      <xdr:colOff>3702410</xdr:colOff>
      <xdr:row>0</xdr:row>
      <xdr:rowOff>919016</xdr:rowOff>
    </xdr:to>
    <xdr:pic>
      <xdr:nvPicPr>
        <xdr:cNvPr id="3" name="Immagine 2">
          <a:extLst>
            <a:ext uri="{FF2B5EF4-FFF2-40B4-BE49-F238E27FC236}">
              <a16:creationId xmlns:a16="http://schemas.microsoft.com/office/drawing/2014/main" id="{AA413562-EACB-41E0-9016-3B22F858A851}"/>
            </a:ext>
          </a:extLst>
        </xdr:cNvPr>
        <xdr:cNvPicPr>
          <a:picLocks noChangeAspect="1"/>
        </xdr:cNvPicPr>
      </xdr:nvPicPr>
      <xdr:blipFill>
        <a:blip xmlns:r="http://schemas.openxmlformats.org/officeDocument/2006/relationships" r:embed="rId1"/>
        <a:stretch>
          <a:fillRect/>
        </a:stretch>
      </xdr:blipFill>
      <xdr:spPr>
        <a:xfrm>
          <a:off x="168376" y="94640"/>
          <a:ext cx="3534034" cy="824376"/>
        </a:xfrm>
        <a:prstGeom prst="rect">
          <a:avLst/>
        </a:prstGeom>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eb.uniroma2.it/it/contenuto/regolamento-per-il-conferimento-di-contratti-di-ricerca-incarichi-post-doc-e-incarichi-di-ricerca" TargetMode="External"/><Relationship Id="rId2" Type="http://schemas.openxmlformats.org/officeDocument/2006/relationships/hyperlink" Target="https://www.istat.it/wp-content/uploads/2022/10/ISTAT_lista_AAPP_30settembre2025_def_2.pdf" TargetMode="External"/><Relationship Id="rId1" Type="http://schemas.openxmlformats.org/officeDocument/2006/relationships/hyperlink" Target="https://www.mur.gov.it/sites/default/files/2026-04/D.D.%202298%20All.%202%20Linee%20Guida%20rendicontazione%20per%20le%20spese.pdf"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S196"/>
  <sheetViews>
    <sheetView tabSelected="1" topLeftCell="A13" zoomScale="78" zoomScaleNormal="78" workbookViewId="0">
      <selection activeCell="C14" sqref="C14:G14"/>
    </sheetView>
  </sheetViews>
  <sheetFormatPr defaultColWidth="9.109375" defaultRowHeight="13.2" x14ac:dyDescent="0.25"/>
  <cols>
    <col min="1" max="1" width="107.33203125" style="2" customWidth="1"/>
    <col min="2" max="2" width="28.33203125" style="2" bestFit="1" customWidth="1"/>
    <col min="3" max="3" width="50.6640625" style="2" customWidth="1"/>
    <col min="4" max="4" width="26.6640625" style="2" bestFit="1" customWidth="1"/>
    <col min="5" max="5" width="63.33203125" style="2" customWidth="1"/>
    <col min="6" max="6" width="19.33203125" style="2" customWidth="1"/>
    <col min="7" max="7" width="24.44140625" style="2" customWidth="1"/>
    <col min="8" max="8" width="9.109375" style="2"/>
    <col min="9" max="10" width="9.109375" style="2" customWidth="1"/>
    <col min="11" max="11" width="10.5546875" style="2" bestFit="1" customWidth="1"/>
    <col min="12" max="12" width="13.21875" style="2" customWidth="1"/>
    <col min="13" max="15" width="9.109375" style="2" customWidth="1"/>
    <col min="16" max="16384" width="9.109375" style="2"/>
  </cols>
  <sheetData>
    <row r="1" spans="1:14" s="1" customFormat="1" ht="81.75" customHeight="1" thickBot="1" x14ac:dyDescent="0.3">
      <c r="A1" s="68" t="s">
        <v>77</v>
      </c>
      <c r="B1" s="69"/>
      <c r="C1" s="70" t="s">
        <v>79</v>
      </c>
      <c r="D1" s="70"/>
      <c r="E1" s="70"/>
      <c r="F1" s="70"/>
      <c r="G1" s="71"/>
    </row>
    <row r="2" spans="1:14" s="1" customFormat="1" ht="52.5" customHeight="1" thickBot="1" x14ac:dyDescent="0.3">
      <c r="A2" s="68" t="s">
        <v>78</v>
      </c>
      <c r="B2" s="69"/>
      <c r="C2" s="70" t="s">
        <v>69</v>
      </c>
      <c r="D2" s="70"/>
      <c r="E2" s="70"/>
      <c r="F2" s="70"/>
      <c r="G2" s="71"/>
    </row>
    <row r="3" spans="1:14" ht="30" customHeight="1" thickBot="1" x14ac:dyDescent="0.3">
      <c r="A3" s="72" t="s">
        <v>10</v>
      </c>
      <c r="B3" s="72"/>
      <c r="C3" s="94" t="s">
        <v>76</v>
      </c>
      <c r="D3" s="94"/>
      <c r="E3" s="94"/>
      <c r="F3" s="94"/>
      <c r="G3" s="95"/>
    </row>
    <row r="4" spans="1:14" ht="30" customHeight="1" thickBot="1" x14ac:dyDescent="0.3">
      <c r="A4" s="58" t="s">
        <v>23</v>
      </c>
      <c r="B4" s="21" t="s">
        <v>7</v>
      </c>
      <c r="C4" s="54"/>
      <c r="D4" s="55"/>
      <c r="E4" s="55"/>
      <c r="F4" s="55"/>
      <c r="G4" s="56"/>
    </row>
    <row r="5" spans="1:14" ht="30" customHeight="1" thickBot="1" x14ac:dyDescent="0.3">
      <c r="A5" s="58"/>
      <c r="B5" s="21" t="s">
        <v>8</v>
      </c>
      <c r="C5" s="54"/>
      <c r="D5" s="55"/>
      <c r="E5" s="55"/>
      <c r="F5" s="55"/>
      <c r="G5" s="56"/>
    </row>
    <row r="6" spans="1:14" ht="30" customHeight="1" thickBot="1" x14ac:dyDescent="0.3">
      <c r="A6" s="58" t="s">
        <v>3</v>
      </c>
      <c r="B6" s="58"/>
      <c r="C6" s="54" t="s">
        <v>48</v>
      </c>
      <c r="D6" s="55"/>
      <c r="E6" s="55"/>
      <c r="F6" s="55"/>
      <c r="G6" s="56"/>
      <c r="H6" s="3"/>
      <c r="I6" s="3"/>
      <c r="J6" s="3"/>
    </row>
    <row r="7" spans="1:14" ht="30" customHeight="1" thickBot="1" x14ac:dyDescent="0.3">
      <c r="A7" s="58" t="s">
        <v>11</v>
      </c>
      <c r="B7" s="58"/>
      <c r="C7" s="59">
        <f>B11+B13+B14+B15+B16+B17</f>
        <v>0</v>
      </c>
      <c r="D7" s="60"/>
      <c r="E7" s="61"/>
      <c r="F7" s="61"/>
      <c r="G7" s="62"/>
    </row>
    <row r="8" spans="1:14" ht="30" customHeight="1" thickBot="1" x14ac:dyDescent="0.3">
      <c r="A8" s="58" t="s">
        <v>24</v>
      </c>
      <c r="B8" s="58"/>
      <c r="C8" s="59">
        <f>B18+B10</f>
        <v>0</v>
      </c>
      <c r="D8" s="60"/>
      <c r="E8" s="61"/>
      <c r="F8" s="61"/>
      <c r="G8" s="62"/>
    </row>
    <row r="9" spans="1:14" ht="30" customHeight="1" thickBot="1" x14ac:dyDescent="0.3">
      <c r="A9" s="22" t="s">
        <v>1</v>
      </c>
      <c r="B9" s="22" t="s">
        <v>6</v>
      </c>
      <c r="C9" s="63" t="s">
        <v>2</v>
      </c>
      <c r="D9" s="64"/>
      <c r="E9" s="64"/>
      <c r="F9" s="64"/>
      <c r="G9" s="62"/>
      <c r="H9" s="3"/>
      <c r="I9" s="3"/>
      <c r="J9" s="3"/>
      <c r="L9" s="51"/>
    </row>
    <row r="10" spans="1:14" ht="210.75" customHeight="1" thickBot="1" x14ac:dyDescent="0.3">
      <c r="A10" s="53" t="s">
        <v>70</v>
      </c>
      <c r="B10" s="23">
        <f>E55</f>
        <v>0</v>
      </c>
      <c r="C10" s="65" t="s">
        <v>72</v>
      </c>
      <c r="D10" s="66"/>
      <c r="E10" s="66"/>
      <c r="F10" s="66"/>
      <c r="G10" s="67"/>
      <c r="H10" s="3"/>
      <c r="I10" s="3"/>
      <c r="J10" s="3"/>
      <c r="K10" s="4"/>
      <c r="L10" s="3"/>
      <c r="M10" s="3"/>
      <c r="N10" s="3"/>
    </row>
    <row r="11" spans="1:14" ht="262.5" customHeight="1" thickBot="1" x14ac:dyDescent="0.3">
      <c r="A11" s="53" t="s">
        <v>86</v>
      </c>
      <c r="B11" s="24">
        <f>G64</f>
        <v>0</v>
      </c>
      <c r="C11" s="57" t="s">
        <v>75</v>
      </c>
      <c r="D11" s="57"/>
      <c r="E11" s="57"/>
      <c r="F11" s="57"/>
      <c r="G11" s="25" t="s">
        <v>74</v>
      </c>
      <c r="H11" s="3"/>
      <c r="I11" s="3"/>
      <c r="J11" s="3"/>
      <c r="K11" s="5"/>
      <c r="L11" s="3"/>
      <c r="M11" s="3"/>
      <c r="N11" s="3"/>
    </row>
    <row r="12" spans="1:14" ht="284.25" customHeight="1" thickBot="1" x14ac:dyDescent="0.3">
      <c r="A12" s="53" t="s">
        <v>83</v>
      </c>
      <c r="B12" s="24"/>
      <c r="C12" s="73" t="s">
        <v>25</v>
      </c>
      <c r="D12" s="74"/>
      <c r="E12" s="74"/>
      <c r="F12" s="74"/>
      <c r="G12" s="67"/>
      <c r="H12" s="3"/>
      <c r="I12" s="3"/>
      <c r="J12" s="3"/>
      <c r="K12" s="5"/>
      <c r="L12" s="3"/>
      <c r="M12" s="3"/>
      <c r="N12" s="3"/>
    </row>
    <row r="13" spans="1:14" ht="63.75" customHeight="1" thickBot="1" x14ac:dyDescent="0.3">
      <c r="A13" s="52" t="s">
        <v>21</v>
      </c>
      <c r="B13" s="24">
        <f>(B10+B11)*45%</f>
        <v>0</v>
      </c>
      <c r="C13" s="75" t="s">
        <v>52</v>
      </c>
      <c r="D13" s="76"/>
      <c r="E13" s="76"/>
      <c r="F13" s="76"/>
      <c r="G13" s="62"/>
      <c r="H13" s="3"/>
      <c r="I13" s="3"/>
      <c r="J13" s="3"/>
      <c r="K13" s="5"/>
      <c r="L13" s="3"/>
      <c r="M13" s="3"/>
      <c r="N13" s="3"/>
    </row>
    <row r="14" spans="1:14" ht="74.25" customHeight="1" thickBot="1" x14ac:dyDescent="0.3">
      <c r="A14" s="52" t="s">
        <v>22</v>
      </c>
      <c r="B14" s="24">
        <f>F76</f>
        <v>0</v>
      </c>
      <c r="C14" s="75" t="s">
        <v>87</v>
      </c>
      <c r="D14" s="76"/>
      <c r="E14" s="76"/>
      <c r="F14" s="76"/>
      <c r="G14" s="62"/>
      <c r="H14" s="3"/>
      <c r="I14" s="3"/>
      <c r="J14" s="3"/>
      <c r="K14" s="5"/>
      <c r="L14" s="3"/>
      <c r="M14" s="3"/>
      <c r="N14" s="3"/>
    </row>
    <row r="15" spans="1:14" ht="139.5" customHeight="1" thickBot="1" x14ac:dyDescent="0.3">
      <c r="A15" s="84" t="s">
        <v>54</v>
      </c>
      <c r="B15" s="6"/>
      <c r="C15" s="57" t="s">
        <v>84</v>
      </c>
      <c r="D15" s="57"/>
      <c r="E15" s="57"/>
      <c r="F15" s="57"/>
      <c r="G15" s="26" t="s">
        <v>85</v>
      </c>
      <c r="H15" s="3"/>
      <c r="I15" s="3"/>
      <c r="J15" s="3"/>
      <c r="K15" s="5"/>
      <c r="L15" s="3"/>
      <c r="M15" s="3"/>
      <c r="N15" s="3"/>
    </row>
    <row r="16" spans="1:14" ht="126" customHeight="1" thickBot="1" x14ac:dyDescent="0.3">
      <c r="A16" s="71"/>
      <c r="B16" s="6"/>
      <c r="C16" s="75" t="s">
        <v>82</v>
      </c>
      <c r="D16" s="76"/>
      <c r="E16" s="76"/>
      <c r="F16" s="76"/>
      <c r="G16" s="62"/>
      <c r="H16" s="3"/>
      <c r="I16" s="3"/>
      <c r="J16" s="3"/>
      <c r="K16" s="5"/>
      <c r="L16" s="3"/>
      <c r="M16" s="3"/>
      <c r="N16" s="3"/>
    </row>
    <row r="17" spans="1:14" ht="151.5" customHeight="1" thickBot="1" x14ac:dyDescent="0.3">
      <c r="A17" s="52" t="s">
        <v>53</v>
      </c>
      <c r="B17" s="6"/>
      <c r="C17" s="75" t="s">
        <v>80</v>
      </c>
      <c r="D17" s="76"/>
      <c r="E17" s="76"/>
      <c r="F17" s="76"/>
      <c r="G17" s="62"/>
      <c r="H17" s="3"/>
      <c r="I17" s="3"/>
      <c r="J17" s="3"/>
      <c r="K17" s="5"/>
      <c r="L17" s="3"/>
      <c r="M17" s="3"/>
      <c r="N17" s="3"/>
    </row>
    <row r="18" spans="1:14" ht="30" customHeight="1" thickBot="1" x14ac:dyDescent="0.3">
      <c r="A18" s="27" t="s">
        <v>88</v>
      </c>
      <c r="B18" s="28">
        <f>SUM(B11:B17)</f>
        <v>0</v>
      </c>
      <c r="C18" s="85"/>
      <c r="D18" s="86"/>
      <c r="E18" s="86"/>
      <c r="F18" s="86"/>
      <c r="G18" s="62"/>
      <c r="H18" s="3"/>
      <c r="I18" s="3"/>
      <c r="J18" s="3"/>
      <c r="K18" s="5"/>
      <c r="L18" s="3"/>
      <c r="M18" s="3"/>
      <c r="N18" s="3"/>
    </row>
    <row r="19" spans="1:14" ht="21" hidden="1" thickBot="1" x14ac:dyDescent="0.3">
      <c r="A19" s="29" t="s">
        <v>48</v>
      </c>
      <c r="B19" s="24"/>
      <c r="C19" s="30"/>
      <c r="D19" s="30"/>
      <c r="E19" s="30"/>
      <c r="F19" s="30"/>
      <c r="G19" s="31"/>
      <c r="H19" s="3"/>
      <c r="I19" s="3"/>
      <c r="J19" s="3"/>
      <c r="K19" s="5"/>
      <c r="L19" s="3"/>
      <c r="M19" s="3"/>
      <c r="N19" s="3"/>
    </row>
    <row r="20" spans="1:14" ht="12" hidden="1" customHeight="1" thickBot="1" x14ac:dyDescent="0.3">
      <c r="A20" s="31" t="s">
        <v>28</v>
      </c>
      <c r="B20" s="31"/>
      <c r="C20" s="31"/>
      <c r="D20" s="31"/>
      <c r="E20" s="31"/>
      <c r="F20" s="31"/>
      <c r="G20" s="31"/>
    </row>
    <row r="21" spans="1:14" ht="12" hidden="1" customHeight="1" thickBot="1" x14ac:dyDescent="0.3">
      <c r="A21" s="31" t="s">
        <v>29</v>
      </c>
      <c r="B21" s="31"/>
      <c r="C21" s="31"/>
      <c r="D21" s="31"/>
      <c r="E21" s="31"/>
      <c r="F21" s="31"/>
      <c r="G21" s="31"/>
    </row>
    <row r="22" spans="1:14" ht="12" hidden="1" customHeight="1" thickBot="1" x14ac:dyDescent="0.3">
      <c r="A22" s="31" t="s">
        <v>30</v>
      </c>
      <c r="B22" s="31"/>
      <c r="C22" s="31"/>
      <c r="D22" s="31"/>
      <c r="E22" s="31"/>
      <c r="F22" s="31"/>
      <c r="G22" s="31"/>
    </row>
    <row r="23" spans="1:14" ht="12" hidden="1" customHeight="1" thickBot="1" x14ac:dyDescent="0.3">
      <c r="A23" s="31" t="s">
        <v>31</v>
      </c>
      <c r="B23" s="31"/>
      <c r="C23" s="31"/>
      <c r="D23" s="31"/>
      <c r="E23" s="31"/>
      <c r="F23" s="31"/>
      <c r="G23" s="31"/>
    </row>
    <row r="24" spans="1:14" ht="12" hidden="1" customHeight="1" thickBot="1" x14ac:dyDescent="0.3">
      <c r="A24" s="31" t="s">
        <v>32</v>
      </c>
      <c r="B24" s="31"/>
      <c r="C24" s="31"/>
      <c r="D24" s="31"/>
      <c r="E24" s="31"/>
      <c r="F24" s="31"/>
      <c r="G24" s="31"/>
    </row>
    <row r="25" spans="1:14" ht="12" hidden="1" customHeight="1" thickBot="1" x14ac:dyDescent="0.3">
      <c r="A25" s="31" t="s">
        <v>33</v>
      </c>
      <c r="B25" s="31"/>
      <c r="C25" s="31"/>
      <c r="D25" s="31"/>
      <c r="E25" s="31"/>
      <c r="F25" s="31"/>
      <c r="G25" s="31"/>
    </row>
    <row r="26" spans="1:14" ht="12" hidden="1" customHeight="1" thickBot="1" x14ac:dyDescent="0.3">
      <c r="A26" s="31" t="s">
        <v>34</v>
      </c>
      <c r="B26" s="31"/>
      <c r="C26" s="31"/>
      <c r="D26" s="31"/>
      <c r="E26" s="31"/>
      <c r="F26" s="31"/>
      <c r="G26" s="31"/>
    </row>
    <row r="27" spans="1:14" ht="12" hidden="1" customHeight="1" thickBot="1" x14ac:dyDescent="0.3">
      <c r="A27" s="31" t="s">
        <v>35</v>
      </c>
      <c r="B27" s="31"/>
      <c r="C27" s="31"/>
      <c r="D27" s="31"/>
      <c r="E27" s="31"/>
      <c r="F27" s="31"/>
      <c r="G27" s="31"/>
    </row>
    <row r="28" spans="1:14" ht="12" hidden="1" customHeight="1" thickBot="1" x14ac:dyDescent="0.3">
      <c r="A28" s="31" t="s">
        <v>36</v>
      </c>
      <c r="B28" s="31"/>
      <c r="C28" s="31"/>
      <c r="D28" s="31"/>
      <c r="E28" s="31"/>
      <c r="F28" s="31"/>
      <c r="G28" s="31"/>
    </row>
    <row r="29" spans="1:14" ht="12" hidden="1" customHeight="1" thickBot="1" x14ac:dyDescent="0.3">
      <c r="A29" s="31" t="s">
        <v>37</v>
      </c>
      <c r="B29" s="31"/>
      <c r="C29" s="31"/>
      <c r="D29" s="31"/>
      <c r="E29" s="31"/>
      <c r="F29" s="31"/>
      <c r="G29" s="31"/>
    </row>
    <row r="30" spans="1:14" ht="12" hidden="1" customHeight="1" thickBot="1" x14ac:dyDescent="0.3">
      <c r="A30" s="31" t="s">
        <v>38</v>
      </c>
      <c r="B30" s="31"/>
      <c r="C30" s="31"/>
      <c r="D30" s="31"/>
      <c r="E30" s="31"/>
      <c r="F30" s="31"/>
      <c r="G30" s="31"/>
    </row>
    <row r="31" spans="1:14" ht="12" hidden="1" customHeight="1" thickBot="1" x14ac:dyDescent="0.3">
      <c r="A31" s="31" t="s">
        <v>39</v>
      </c>
      <c r="B31" s="31"/>
      <c r="C31" s="31"/>
      <c r="D31" s="31"/>
      <c r="E31" s="31"/>
      <c r="F31" s="31"/>
      <c r="G31" s="31"/>
    </row>
    <row r="32" spans="1:14" ht="12" hidden="1" customHeight="1" thickBot="1" x14ac:dyDescent="0.3">
      <c r="A32" s="31" t="s">
        <v>40</v>
      </c>
      <c r="B32" s="31"/>
      <c r="C32" s="31"/>
      <c r="D32" s="31"/>
      <c r="E32" s="31"/>
      <c r="F32" s="31"/>
      <c r="G32" s="31"/>
    </row>
    <row r="33" spans="1:19" ht="12" hidden="1" customHeight="1" thickBot="1" x14ac:dyDescent="0.3">
      <c r="A33" s="31" t="s">
        <v>41</v>
      </c>
      <c r="B33" s="31"/>
      <c r="C33" s="31"/>
      <c r="D33" s="31"/>
      <c r="E33" s="31"/>
      <c r="F33" s="31"/>
      <c r="G33" s="31"/>
    </row>
    <row r="34" spans="1:19" ht="12" hidden="1" customHeight="1" thickBot="1" x14ac:dyDescent="0.3">
      <c r="A34" s="31" t="s">
        <v>42</v>
      </c>
      <c r="B34" s="31"/>
      <c r="C34" s="31"/>
      <c r="D34" s="31"/>
      <c r="E34" s="31"/>
      <c r="F34" s="31"/>
      <c r="G34" s="31"/>
    </row>
    <row r="35" spans="1:19" ht="12" hidden="1" customHeight="1" thickBot="1" x14ac:dyDescent="0.3">
      <c r="A35" s="31" t="s">
        <v>43</v>
      </c>
      <c r="B35" s="31"/>
      <c r="C35" s="31"/>
      <c r="D35" s="31"/>
      <c r="E35" s="31"/>
      <c r="F35" s="31"/>
      <c r="G35" s="31"/>
    </row>
    <row r="36" spans="1:19" ht="12" hidden="1" customHeight="1" thickBot="1" x14ac:dyDescent="0.3">
      <c r="A36" s="31" t="s">
        <v>44</v>
      </c>
      <c r="B36" s="31"/>
      <c r="C36" s="31"/>
      <c r="D36" s="31"/>
      <c r="E36" s="31"/>
      <c r="F36" s="31"/>
      <c r="G36" s="31"/>
    </row>
    <row r="37" spans="1:19" ht="15.75" hidden="1" customHeight="1" thickBot="1" x14ac:dyDescent="0.3">
      <c r="A37" s="31" t="s">
        <v>45</v>
      </c>
      <c r="B37" s="31"/>
      <c r="C37" s="31"/>
      <c r="D37" s="31"/>
      <c r="E37" s="31"/>
      <c r="F37" s="31"/>
      <c r="G37" s="31"/>
    </row>
    <row r="38" spans="1:19" s="7" customFormat="1" ht="30" customHeight="1" thickBot="1" x14ac:dyDescent="0.3">
      <c r="A38" s="80" t="s">
        <v>46</v>
      </c>
      <c r="B38" s="81"/>
      <c r="C38" s="81"/>
      <c r="D38" s="81"/>
      <c r="E38" s="81"/>
      <c r="F38" s="81"/>
      <c r="G38" s="62"/>
    </row>
    <row r="39" spans="1:19" s="7" customFormat="1" ht="30" customHeight="1" thickBot="1" x14ac:dyDescent="0.3">
      <c r="A39" s="82" t="s">
        <v>47</v>
      </c>
      <c r="B39" s="83"/>
      <c r="C39" s="83"/>
      <c r="D39" s="83"/>
      <c r="E39" s="83"/>
      <c r="F39" s="83"/>
      <c r="G39" s="62"/>
    </row>
    <row r="40" spans="1:19" ht="30" customHeight="1" thickBot="1" x14ac:dyDescent="0.3">
      <c r="A40" s="77" t="s">
        <v>5</v>
      </c>
      <c r="B40" s="78"/>
      <c r="C40" s="78"/>
      <c r="D40" s="78"/>
      <c r="E40" s="78"/>
      <c r="F40" s="78"/>
      <c r="G40" s="62"/>
    </row>
    <row r="41" spans="1:19" ht="30" customHeight="1" thickBot="1" x14ac:dyDescent="0.3">
      <c r="A41" s="32" t="s">
        <v>27</v>
      </c>
      <c r="B41" s="33"/>
      <c r="C41" s="33"/>
      <c r="D41" s="33"/>
      <c r="E41" s="79"/>
      <c r="F41" s="61"/>
      <c r="G41" s="62"/>
    </row>
    <row r="42" spans="1:19" ht="30" customHeight="1" thickBot="1" x14ac:dyDescent="0.3">
      <c r="A42" s="34" t="s">
        <v>4</v>
      </c>
      <c r="B42" s="35" t="s">
        <v>50</v>
      </c>
      <c r="C42" s="35" t="s">
        <v>26</v>
      </c>
      <c r="D42" s="35" t="s">
        <v>19</v>
      </c>
      <c r="E42" s="87" t="s">
        <v>9</v>
      </c>
      <c r="F42" s="61"/>
      <c r="G42" s="62"/>
    </row>
    <row r="43" spans="1:19" ht="24.9" customHeight="1" thickBot="1" x14ac:dyDescent="0.3">
      <c r="A43" s="8"/>
      <c r="B43" s="8"/>
      <c r="C43" s="50" t="e">
        <f>VLOOKUP(B43, $A$83:$B$85, 2, FALSE)</f>
        <v>#N/A</v>
      </c>
      <c r="D43" s="8"/>
      <c r="E43" s="89" t="str">
        <f t="shared" ref="E43:E54" si="0">IFERROR(C43*D43, "")</f>
        <v/>
      </c>
      <c r="F43" s="61"/>
      <c r="G43" s="62"/>
    </row>
    <row r="44" spans="1:19" ht="24.9" customHeight="1" thickBot="1" x14ac:dyDescent="0.3">
      <c r="A44" s="8"/>
      <c r="B44" s="8"/>
      <c r="C44" s="50" t="e">
        <f t="shared" ref="C44:C54" si="1">VLOOKUP(B44, $A$83:$B$85, 2, FALSE)</f>
        <v>#N/A</v>
      </c>
      <c r="D44" s="8"/>
      <c r="E44" s="89" t="str">
        <f t="shared" si="0"/>
        <v/>
      </c>
      <c r="F44" s="61"/>
      <c r="G44" s="62"/>
    </row>
    <row r="45" spans="1:19" ht="24.9" customHeight="1" thickBot="1" x14ac:dyDescent="0.3">
      <c r="A45" s="8"/>
      <c r="B45" s="8"/>
      <c r="C45" s="50" t="e">
        <f t="shared" si="1"/>
        <v>#N/A</v>
      </c>
      <c r="D45" s="8"/>
      <c r="E45" s="89" t="str">
        <f t="shared" si="0"/>
        <v/>
      </c>
      <c r="F45" s="61"/>
      <c r="G45" s="62"/>
      <c r="H45" s="3"/>
      <c r="I45" s="3"/>
      <c r="J45" s="3"/>
      <c r="K45" s="3"/>
      <c r="L45" s="3"/>
      <c r="M45" s="3"/>
      <c r="N45" s="3"/>
      <c r="O45" s="3"/>
      <c r="P45" s="3"/>
      <c r="Q45" s="3"/>
      <c r="R45" s="3"/>
      <c r="S45" s="3"/>
    </row>
    <row r="46" spans="1:19" ht="24.9" customHeight="1" thickBot="1" x14ac:dyDescent="0.3">
      <c r="A46" s="8"/>
      <c r="B46" s="8"/>
      <c r="C46" s="50" t="e">
        <f t="shared" si="1"/>
        <v>#N/A</v>
      </c>
      <c r="D46" s="8"/>
      <c r="E46" s="89" t="str">
        <f t="shared" si="0"/>
        <v/>
      </c>
      <c r="F46" s="61"/>
      <c r="G46" s="62"/>
      <c r="H46" s="3"/>
      <c r="I46" s="3"/>
      <c r="J46" s="3"/>
      <c r="K46" s="3"/>
      <c r="L46" s="3"/>
      <c r="M46" s="3"/>
      <c r="N46" s="3"/>
      <c r="O46" s="3"/>
      <c r="P46" s="3"/>
      <c r="Q46" s="3"/>
      <c r="R46" s="3"/>
      <c r="S46" s="3"/>
    </row>
    <row r="47" spans="1:19" ht="24.9" customHeight="1" thickBot="1" x14ac:dyDescent="0.3">
      <c r="A47" s="8"/>
      <c r="B47" s="8"/>
      <c r="C47" s="50" t="e">
        <f t="shared" si="1"/>
        <v>#N/A</v>
      </c>
      <c r="D47" s="8"/>
      <c r="E47" s="89" t="str">
        <f t="shared" si="0"/>
        <v/>
      </c>
      <c r="F47" s="61"/>
      <c r="G47" s="62"/>
      <c r="H47" s="3"/>
      <c r="I47" s="3"/>
      <c r="J47" s="3"/>
      <c r="K47" s="3"/>
      <c r="L47" s="3"/>
      <c r="M47" s="3"/>
      <c r="N47" s="3"/>
      <c r="O47" s="3"/>
      <c r="P47" s="3"/>
      <c r="Q47" s="3"/>
      <c r="R47" s="3"/>
      <c r="S47" s="3"/>
    </row>
    <row r="48" spans="1:19" ht="24.9" customHeight="1" thickBot="1" x14ac:dyDescent="0.3">
      <c r="A48" s="8"/>
      <c r="B48" s="8"/>
      <c r="C48" s="50" t="e">
        <f t="shared" si="1"/>
        <v>#N/A</v>
      </c>
      <c r="D48" s="8"/>
      <c r="E48" s="89" t="str">
        <f t="shared" si="0"/>
        <v/>
      </c>
      <c r="F48" s="61"/>
      <c r="G48" s="62"/>
      <c r="H48" s="3"/>
      <c r="I48" s="3"/>
      <c r="J48" s="3"/>
      <c r="K48" s="3"/>
      <c r="L48" s="3"/>
      <c r="M48" s="3"/>
      <c r="N48" s="3"/>
      <c r="O48" s="3"/>
      <c r="P48" s="3"/>
      <c r="Q48" s="3"/>
      <c r="R48" s="3"/>
      <c r="S48" s="3"/>
    </row>
    <row r="49" spans="1:19" ht="24.9" customHeight="1" thickBot="1" x14ac:dyDescent="0.3">
      <c r="A49" s="8"/>
      <c r="B49" s="8"/>
      <c r="C49" s="50" t="e">
        <f t="shared" si="1"/>
        <v>#N/A</v>
      </c>
      <c r="D49" s="8"/>
      <c r="E49" s="89" t="str">
        <f t="shared" si="0"/>
        <v/>
      </c>
      <c r="F49" s="61"/>
      <c r="G49" s="62"/>
      <c r="H49" s="3"/>
      <c r="I49" s="3"/>
      <c r="J49" s="3"/>
      <c r="K49" s="3"/>
      <c r="L49" s="3"/>
      <c r="M49" s="3"/>
      <c r="N49" s="3"/>
      <c r="O49" s="3"/>
      <c r="P49" s="3"/>
      <c r="Q49" s="3"/>
      <c r="R49" s="3"/>
      <c r="S49" s="3"/>
    </row>
    <row r="50" spans="1:19" ht="24.9" customHeight="1" thickBot="1" x14ac:dyDescent="0.3">
      <c r="A50" s="8"/>
      <c r="B50" s="8"/>
      <c r="C50" s="50" t="e">
        <f t="shared" si="1"/>
        <v>#N/A</v>
      </c>
      <c r="D50" s="8"/>
      <c r="E50" s="89" t="str">
        <f t="shared" si="0"/>
        <v/>
      </c>
      <c r="F50" s="61"/>
      <c r="G50" s="62"/>
      <c r="H50" s="3"/>
      <c r="I50" s="3"/>
      <c r="J50" s="3"/>
      <c r="K50" s="3"/>
      <c r="L50" s="3"/>
      <c r="M50" s="3"/>
      <c r="N50" s="3"/>
      <c r="O50" s="3"/>
      <c r="P50" s="3"/>
      <c r="Q50" s="3"/>
      <c r="R50" s="3"/>
      <c r="S50" s="3"/>
    </row>
    <row r="51" spans="1:19" ht="24.9" customHeight="1" thickBot="1" x14ac:dyDescent="0.3">
      <c r="A51" s="8"/>
      <c r="B51" s="8"/>
      <c r="C51" s="50" t="e">
        <f t="shared" si="1"/>
        <v>#N/A</v>
      </c>
      <c r="D51" s="8"/>
      <c r="E51" s="89" t="str">
        <f t="shared" si="0"/>
        <v/>
      </c>
      <c r="F51" s="61"/>
      <c r="G51" s="62"/>
      <c r="H51" s="3"/>
      <c r="I51" s="3"/>
      <c r="J51" s="3"/>
      <c r="K51" s="3"/>
      <c r="L51" s="3"/>
      <c r="M51" s="3"/>
      <c r="N51" s="3"/>
      <c r="O51" s="3"/>
      <c r="P51" s="3"/>
      <c r="Q51" s="3"/>
      <c r="R51" s="3"/>
      <c r="S51" s="3"/>
    </row>
    <row r="52" spans="1:19" ht="24.9" customHeight="1" thickBot="1" x14ac:dyDescent="0.3">
      <c r="A52" s="8"/>
      <c r="B52" s="8"/>
      <c r="C52" s="50" t="e">
        <f t="shared" si="1"/>
        <v>#N/A</v>
      </c>
      <c r="D52" s="8"/>
      <c r="E52" s="89" t="str">
        <f t="shared" si="0"/>
        <v/>
      </c>
      <c r="F52" s="61"/>
      <c r="G52" s="62"/>
      <c r="H52" s="3"/>
      <c r="I52" s="3"/>
      <c r="J52" s="3"/>
      <c r="K52" s="3"/>
      <c r="L52" s="3"/>
      <c r="M52" s="3"/>
      <c r="N52" s="3"/>
      <c r="O52" s="3"/>
      <c r="P52" s="3"/>
      <c r="Q52" s="3"/>
      <c r="R52" s="3"/>
      <c r="S52" s="3"/>
    </row>
    <row r="53" spans="1:19" ht="24.9" customHeight="1" thickBot="1" x14ac:dyDescent="0.3">
      <c r="A53" s="8"/>
      <c r="B53" s="8"/>
      <c r="C53" s="50" t="e">
        <f t="shared" si="1"/>
        <v>#N/A</v>
      </c>
      <c r="D53" s="8"/>
      <c r="E53" s="89" t="str">
        <f t="shared" si="0"/>
        <v/>
      </c>
      <c r="F53" s="61"/>
      <c r="G53" s="62"/>
      <c r="H53" s="3"/>
      <c r="I53" s="3"/>
      <c r="J53" s="3"/>
      <c r="K53" s="3"/>
      <c r="L53" s="3"/>
      <c r="M53" s="3"/>
      <c r="N53" s="3"/>
      <c r="O53" s="3"/>
      <c r="P53" s="3"/>
      <c r="Q53" s="3"/>
      <c r="R53" s="3"/>
      <c r="S53" s="3"/>
    </row>
    <row r="54" spans="1:19" ht="24.9" customHeight="1" thickBot="1" x14ac:dyDescent="0.3">
      <c r="A54" s="8"/>
      <c r="B54" s="8"/>
      <c r="C54" s="50" t="e">
        <f t="shared" si="1"/>
        <v>#N/A</v>
      </c>
      <c r="D54" s="8"/>
      <c r="E54" s="89" t="str">
        <f t="shared" si="0"/>
        <v/>
      </c>
      <c r="F54" s="61"/>
      <c r="G54" s="62"/>
      <c r="H54" s="3"/>
      <c r="I54" s="3"/>
      <c r="J54" s="3"/>
      <c r="K54" s="3"/>
      <c r="L54" s="3"/>
      <c r="M54" s="3"/>
      <c r="N54" s="3"/>
      <c r="O54" s="3"/>
      <c r="P54" s="3"/>
      <c r="Q54" s="3"/>
      <c r="R54" s="3"/>
      <c r="S54" s="3"/>
    </row>
    <row r="55" spans="1:19" ht="30" customHeight="1" thickBot="1" x14ac:dyDescent="0.3">
      <c r="A55" s="36" t="s">
        <v>0</v>
      </c>
      <c r="B55" s="37"/>
      <c r="C55" s="37"/>
      <c r="D55" s="37">
        <f>SUM(D43:D54)</f>
        <v>0</v>
      </c>
      <c r="E55" s="90">
        <f>SUM(E43:E54)</f>
        <v>0</v>
      </c>
      <c r="F55" s="61"/>
      <c r="G55" s="62"/>
      <c r="H55" s="3"/>
      <c r="I55" s="3"/>
      <c r="J55" s="3"/>
      <c r="K55" s="3"/>
      <c r="L55" s="3"/>
      <c r="M55" s="3"/>
      <c r="N55" s="3"/>
      <c r="O55" s="3"/>
      <c r="P55" s="3"/>
      <c r="Q55" s="3"/>
      <c r="R55" s="3"/>
      <c r="S55" s="3"/>
    </row>
    <row r="56" spans="1:19" ht="30" customHeight="1" thickBot="1" x14ac:dyDescent="0.3">
      <c r="A56" s="88" t="s">
        <v>71</v>
      </c>
      <c r="B56" s="61"/>
      <c r="C56" s="61"/>
      <c r="D56" s="61"/>
      <c r="E56" s="61"/>
      <c r="F56" s="61"/>
      <c r="G56" s="62"/>
    </row>
    <row r="57" spans="1:19" ht="24.9" customHeight="1" thickBot="1" x14ac:dyDescent="0.3">
      <c r="A57" s="38" t="s">
        <v>49</v>
      </c>
      <c r="B57" s="39" t="s">
        <v>59</v>
      </c>
      <c r="C57" s="40" t="s">
        <v>60</v>
      </c>
      <c r="D57" s="40" t="s">
        <v>61</v>
      </c>
      <c r="E57" s="39" t="s">
        <v>13</v>
      </c>
      <c r="F57" s="39" t="s">
        <v>81</v>
      </c>
      <c r="G57" s="39" t="s">
        <v>62</v>
      </c>
      <c r="H57" s="3"/>
      <c r="I57" s="3"/>
      <c r="J57" s="3"/>
      <c r="K57" s="3"/>
      <c r="L57" s="3"/>
      <c r="M57" s="3"/>
      <c r="N57" s="3"/>
      <c r="O57" s="3"/>
      <c r="P57" s="3"/>
      <c r="Q57" s="3"/>
      <c r="R57" s="3"/>
      <c r="S57" s="3"/>
    </row>
    <row r="58" spans="1:19" ht="24.9" customHeight="1" thickBot="1" x14ac:dyDescent="0.3">
      <c r="A58" s="41" t="s">
        <v>56</v>
      </c>
      <c r="B58" s="42">
        <f t="shared" ref="B58:B63" si="2">VLOOKUP(A58, $A$92:$B$97, 2, FALSE)</f>
        <v>40002.54</v>
      </c>
      <c r="C58" s="9"/>
      <c r="D58" s="9"/>
      <c r="E58" s="42">
        <f t="shared" ref="E58:E63" si="3">(B58/12)*D58</f>
        <v>0</v>
      </c>
      <c r="F58" s="43">
        <f>2404.14/12*D58</f>
        <v>0</v>
      </c>
      <c r="G58" s="42">
        <f t="shared" ref="G58:G63" si="4">E58-F58</f>
        <v>0</v>
      </c>
      <c r="H58" s="3"/>
      <c r="I58" s="3"/>
      <c r="J58" s="3"/>
      <c r="K58" s="3"/>
      <c r="L58" s="3"/>
      <c r="M58" s="3"/>
      <c r="N58" s="3"/>
      <c r="O58" s="3"/>
      <c r="P58" s="3"/>
      <c r="Q58" s="3"/>
      <c r="R58" s="3"/>
      <c r="S58" s="3"/>
    </row>
    <row r="59" spans="1:19" ht="24.9" customHeight="1" thickBot="1" x14ac:dyDescent="0.3">
      <c r="A59" s="41" t="s">
        <v>57</v>
      </c>
      <c r="B59" s="42">
        <f t="shared" si="2"/>
        <v>47489.55</v>
      </c>
      <c r="C59" s="9"/>
      <c r="D59" s="9"/>
      <c r="E59" s="42">
        <f t="shared" si="3"/>
        <v>0</v>
      </c>
      <c r="F59" s="43">
        <f>2858.99/12*D59</f>
        <v>0</v>
      </c>
      <c r="G59" s="42">
        <f t="shared" si="4"/>
        <v>0</v>
      </c>
      <c r="H59" s="3"/>
      <c r="I59" s="3"/>
      <c r="J59" s="3"/>
      <c r="K59" s="3"/>
      <c r="L59" s="3"/>
      <c r="M59" s="3"/>
      <c r="N59" s="3"/>
      <c r="O59" s="3"/>
      <c r="P59" s="3"/>
      <c r="Q59" s="3"/>
      <c r="R59" s="3"/>
      <c r="S59" s="3"/>
    </row>
    <row r="60" spans="1:19" ht="24.9" customHeight="1" thickBot="1" x14ac:dyDescent="0.3">
      <c r="A60" s="41" t="s">
        <v>58</v>
      </c>
      <c r="B60" s="42">
        <f t="shared" si="2"/>
        <v>54061.26</v>
      </c>
      <c r="C60" s="9"/>
      <c r="D60" s="9"/>
      <c r="E60" s="42">
        <f t="shared" si="3"/>
        <v>0</v>
      </c>
      <c r="F60" s="43">
        <f>3313.85/12*D60</f>
        <v>0</v>
      </c>
      <c r="G60" s="42">
        <f t="shared" si="4"/>
        <v>0</v>
      </c>
      <c r="H60" s="3"/>
      <c r="I60" s="3"/>
      <c r="J60" s="3"/>
      <c r="K60" s="3"/>
      <c r="L60" s="3"/>
      <c r="M60" s="3"/>
      <c r="N60" s="3"/>
      <c r="O60" s="3"/>
      <c r="P60" s="3"/>
      <c r="Q60" s="3"/>
      <c r="R60" s="3"/>
      <c r="S60" s="3"/>
    </row>
    <row r="61" spans="1:19" ht="24.9" customHeight="1" thickBot="1" x14ac:dyDescent="0.3">
      <c r="A61" s="41" t="s">
        <v>14</v>
      </c>
      <c r="B61" s="42">
        <f t="shared" si="2"/>
        <v>40246.550000000003</v>
      </c>
      <c r="C61" s="9"/>
      <c r="D61" s="9"/>
      <c r="E61" s="42">
        <f t="shared" si="3"/>
        <v>0</v>
      </c>
      <c r="F61" s="43">
        <f>2418.8/12*D61</f>
        <v>0</v>
      </c>
      <c r="G61" s="42">
        <f t="shared" si="4"/>
        <v>0</v>
      </c>
      <c r="H61" s="3"/>
      <c r="I61" s="3"/>
      <c r="J61" s="3"/>
      <c r="K61" s="3"/>
      <c r="L61" s="3"/>
      <c r="M61" s="3"/>
      <c r="N61" s="3"/>
      <c r="O61" s="3"/>
      <c r="P61" s="3"/>
      <c r="Q61" s="3"/>
      <c r="R61" s="3"/>
      <c r="S61" s="3"/>
    </row>
    <row r="62" spans="1:19" ht="24.9" customHeight="1" thickBot="1" x14ac:dyDescent="0.3">
      <c r="A62" s="41" t="s">
        <v>15</v>
      </c>
      <c r="B62" s="42">
        <f t="shared" si="2"/>
        <v>27912.5</v>
      </c>
      <c r="C62" s="9"/>
      <c r="D62" s="9"/>
      <c r="E62" s="42">
        <f t="shared" si="3"/>
        <v>0</v>
      </c>
      <c r="F62" s="43">
        <v>0</v>
      </c>
      <c r="G62" s="42">
        <f t="shared" si="4"/>
        <v>0</v>
      </c>
      <c r="H62" s="3"/>
      <c r="I62" s="3"/>
      <c r="J62" s="3"/>
      <c r="K62" s="3"/>
      <c r="L62" s="3"/>
      <c r="M62" s="3"/>
      <c r="N62" s="3"/>
      <c r="O62" s="3"/>
      <c r="P62" s="3"/>
      <c r="Q62" s="3"/>
      <c r="R62" s="3"/>
      <c r="S62" s="3"/>
    </row>
    <row r="63" spans="1:19" ht="24.9" customHeight="1" thickBot="1" x14ac:dyDescent="0.3">
      <c r="A63" s="41" t="s">
        <v>55</v>
      </c>
      <c r="B63" s="42">
        <f t="shared" si="2"/>
        <v>20037.45</v>
      </c>
      <c r="C63" s="9"/>
      <c r="D63" s="9"/>
      <c r="E63" s="42">
        <f t="shared" si="3"/>
        <v>0</v>
      </c>
      <c r="F63" s="42">
        <v>0</v>
      </c>
      <c r="G63" s="42">
        <f t="shared" si="4"/>
        <v>0</v>
      </c>
      <c r="H63" s="3"/>
      <c r="I63" s="3"/>
      <c r="J63" s="3"/>
      <c r="K63" s="3"/>
      <c r="L63" s="3"/>
      <c r="M63" s="3"/>
      <c r="N63" s="3"/>
      <c r="O63" s="3"/>
      <c r="P63" s="3"/>
      <c r="Q63" s="3"/>
      <c r="R63" s="3"/>
      <c r="S63" s="3"/>
    </row>
    <row r="64" spans="1:19" ht="30" customHeight="1" thickBot="1" x14ac:dyDescent="0.3">
      <c r="A64" s="38" t="s">
        <v>73</v>
      </c>
      <c r="B64" s="44"/>
      <c r="C64" s="36">
        <f>SUM(C58:C63)</f>
        <v>0</v>
      </c>
      <c r="D64" s="45">
        <f>SUM(D58:D63)</f>
        <v>0</v>
      </c>
      <c r="E64" s="44">
        <f>SUM(E58:E63)</f>
        <v>0</v>
      </c>
      <c r="F64" s="44">
        <f>SUM(F58:F63)</f>
        <v>0</v>
      </c>
      <c r="G64" s="44">
        <f>SUM(G58:G63)</f>
        <v>0</v>
      </c>
      <c r="H64" s="3"/>
      <c r="I64" s="3"/>
      <c r="J64" s="3"/>
      <c r="K64" s="3"/>
      <c r="L64" s="3"/>
      <c r="M64" s="3"/>
      <c r="N64" s="3"/>
      <c r="O64" s="3"/>
      <c r="P64" s="3"/>
      <c r="Q64" s="3"/>
      <c r="R64" s="3"/>
      <c r="S64" s="3"/>
    </row>
    <row r="65" spans="1:19" ht="30" customHeight="1" thickBot="1" x14ac:dyDescent="0.3">
      <c r="A65" s="88" t="s">
        <v>68</v>
      </c>
      <c r="B65" s="61"/>
      <c r="C65" s="61"/>
      <c r="D65" s="61"/>
      <c r="E65" s="61"/>
      <c r="F65" s="61"/>
      <c r="G65" s="62"/>
      <c r="H65" s="3"/>
      <c r="I65" s="3"/>
      <c r="J65" s="3"/>
      <c r="K65" s="3"/>
      <c r="L65" s="3"/>
      <c r="M65" s="3"/>
      <c r="N65" s="3"/>
      <c r="O65" s="3"/>
      <c r="P65" s="3"/>
      <c r="Q65" s="3"/>
      <c r="R65" s="3"/>
      <c r="S65" s="3"/>
    </row>
    <row r="66" spans="1:19" ht="27" customHeight="1" thickBot="1" x14ac:dyDescent="0.3">
      <c r="A66" s="27" t="s">
        <v>63</v>
      </c>
      <c r="B66" s="46" t="s">
        <v>64</v>
      </c>
      <c r="C66" s="40" t="s">
        <v>51</v>
      </c>
      <c r="D66" s="40" t="s">
        <v>65</v>
      </c>
      <c r="E66" s="40" t="s">
        <v>66</v>
      </c>
      <c r="F66" s="91" t="s">
        <v>67</v>
      </c>
      <c r="G66" s="62"/>
      <c r="H66" s="3"/>
      <c r="I66" s="3"/>
      <c r="J66" s="3"/>
      <c r="K66" s="3"/>
      <c r="L66" s="3"/>
      <c r="M66" s="3"/>
      <c r="N66" s="3"/>
      <c r="O66" s="3"/>
      <c r="P66" s="3"/>
      <c r="Q66" s="3"/>
      <c r="R66" s="3"/>
      <c r="S66" s="3"/>
    </row>
    <row r="67" spans="1:19" ht="24.9" customHeight="1" thickBot="1" x14ac:dyDescent="0.3">
      <c r="A67" s="10"/>
      <c r="B67" s="10">
        <v>0</v>
      </c>
      <c r="C67" s="47">
        <v>36</v>
      </c>
      <c r="D67" s="10">
        <v>0</v>
      </c>
      <c r="E67" s="10">
        <v>50</v>
      </c>
      <c r="F67" s="92">
        <f>ROUND(+(B67/C67*D67)*E67%,0)</f>
        <v>0</v>
      </c>
      <c r="G67" s="62"/>
    </row>
    <row r="68" spans="1:19" ht="24.9" customHeight="1" thickBot="1" x14ac:dyDescent="0.3">
      <c r="A68" s="10"/>
      <c r="B68" s="10">
        <v>0</v>
      </c>
      <c r="C68" s="47">
        <v>36</v>
      </c>
      <c r="D68" s="10">
        <v>0</v>
      </c>
      <c r="E68" s="10">
        <v>0</v>
      </c>
      <c r="F68" s="92">
        <f t="shared" ref="F68:F75" si="5">ROUND(+(B68/C68*D68)*E68%,0)</f>
        <v>0</v>
      </c>
      <c r="G68" s="62"/>
    </row>
    <row r="69" spans="1:19" ht="24.9" customHeight="1" thickBot="1" x14ac:dyDescent="0.3">
      <c r="A69" s="10"/>
      <c r="B69" s="10">
        <v>0</v>
      </c>
      <c r="C69" s="47">
        <v>36</v>
      </c>
      <c r="D69" s="10">
        <v>0</v>
      </c>
      <c r="E69" s="10">
        <v>0</v>
      </c>
      <c r="F69" s="92">
        <f t="shared" si="5"/>
        <v>0</v>
      </c>
      <c r="G69" s="62"/>
    </row>
    <row r="70" spans="1:19" ht="24.9" customHeight="1" thickBot="1" x14ac:dyDescent="0.3">
      <c r="A70" s="10"/>
      <c r="B70" s="10">
        <v>0</v>
      </c>
      <c r="C70" s="47">
        <v>36</v>
      </c>
      <c r="D70" s="10">
        <v>0</v>
      </c>
      <c r="E70" s="10">
        <v>0</v>
      </c>
      <c r="F70" s="92">
        <f t="shared" si="5"/>
        <v>0</v>
      </c>
      <c r="G70" s="62"/>
    </row>
    <row r="71" spans="1:19" ht="24.9" customHeight="1" thickBot="1" x14ac:dyDescent="0.3">
      <c r="A71" s="10"/>
      <c r="B71" s="10">
        <v>0</v>
      </c>
      <c r="C71" s="47">
        <v>36</v>
      </c>
      <c r="D71" s="10">
        <v>0</v>
      </c>
      <c r="E71" s="10">
        <v>0</v>
      </c>
      <c r="F71" s="92">
        <f t="shared" si="5"/>
        <v>0</v>
      </c>
      <c r="G71" s="62"/>
    </row>
    <row r="72" spans="1:19" ht="24.9" customHeight="1" thickBot="1" x14ac:dyDescent="0.3">
      <c r="A72" s="10"/>
      <c r="B72" s="10">
        <v>0</v>
      </c>
      <c r="C72" s="47">
        <v>36</v>
      </c>
      <c r="D72" s="10">
        <v>0</v>
      </c>
      <c r="E72" s="10">
        <v>0</v>
      </c>
      <c r="F72" s="92">
        <f t="shared" si="5"/>
        <v>0</v>
      </c>
      <c r="G72" s="62"/>
    </row>
    <row r="73" spans="1:19" ht="24.9" customHeight="1" thickBot="1" x14ac:dyDescent="0.3">
      <c r="A73" s="10"/>
      <c r="B73" s="10">
        <v>0</v>
      </c>
      <c r="C73" s="47">
        <v>36</v>
      </c>
      <c r="D73" s="10">
        <v>0</v>
      </c>
      <c r="E73" s="10">
        <v>50</v>
      </c>
      <c r="F73" s="92">
        <f t="shared" si="5"/>
        <v>0</v>
      </c>
      <c r="G73" s="62"/>
    </row>
    <row r="74" spans="1:19" ht="24.9" customHeight="1" thickBot="1" x14ac:dyDescent="0.3">
      <c r="A74" s="10"/>
      <c r="B74" s="10">
        <v>0</v>
      </c>
      <c r="C74" s="47">
        <v>36</v>
      </c>
      <c r="D74" s="10">
        <v>0</v>
      </c>
      <c r="E74" s="10">
        <v>0</v>
      </c>
      <c r="F74" s="92">
        <f t="shared" si="5"/>
        <v>0</v>
      </c>
      <c r="G74" s="62"/>
    </row>
    <row r="75" spans="1:19" ht="24.9" customHeight="1" thickBot="1" x14ac:dyDescent="0.3">
      <c r="A75" s="10"/>
      <c r="B75" s="10">
        <v>0</v>
      </c>
      <c r="C75" s="47">
        <v>36</v>
      </c>
      <c r="D75" s="10">
        <v>0</v>
      </c>
      <c r="E75" s="10">
        <v>0</v>
      </c>
      <c r="F75" s="92">
        <f t="shared" si="5"/>
        <v>0</v>
      </c>
      <c r="G75" s="62"/>
    </row>
    <row r="76" spans="1:19" ht="30" customHeight="1" thickBot="1" x14ac:dyDescent="0.3">
      <c r="A76" s="48" t="s">
        <v>73</v>
      </c>
      <c r="B76" s="49">
        <f>SUM(B67:B75)</f>
        <v>0</v>
      </c>
      <c r="C76" s="49"/>
      <c r="D76" s="49"/>
      <c r="E76" s="49"/>
      <c r="F76" s="93">
        <f>SUM(F67:F75)</f>
        <v>0</v>
      </c>
      <c r="G76" s="62"/>
      <c r="Q76" s="11"/>
      <c r="R76" s="12"/>
      <c r="S76" s="12"/>
    </row>
    <row r="77" spans="1:19" hidden="1" x14ac:dyDescent="0.25">
      <c r="G77" s="3"/>
      <c r="J77" s="11"/>
      <c r="K77" s="12"/>
      <c r="L77" s="12"/>
      <c r="Q77" s="11"/>
      <c r="R77" s="11"/>
      <c r="S77" s="11"/>
    </row>
    <row r="78" spans="1:19" hidden="1" x14ac:dyDescent="0.25">
      <c r="G78" s="3"/>
      <c r="J78" s="11"/>
      <c r="K78" s="11"/>
      <c r="L78" s="11"/>
      <c r="Q78" s="11"/>
      <c r="R78" s="13"/>
      <c r="S78" s="12"/>
    </row>
    <row r="79" spans="1:19" ht="13.5" hidden="1" customHeight="1" x14ac:dyDescent="0.25">
      <c r="J79" s="11"/>
      <c r="K79" s="13"/>
      <c r="L79" s="12"/>
      <c r="Q79" s="11"/>
      <c r="R79" s="11"/>
      <c r="S79" s="11"/>
    </row>
    <row r="80" spans="1:19" hidden="1" x14ac:dyDescent="0.25">
      <c r="J80" s="11"/>
      <c r="K80" s="11"/>
      <c r="L80" s="11"/>
      <c r="Q80" s="11"/>
      <c r="R80" s="12"/>
      <c r="S80" s="12"/>
    </row>
    <row r="81" spans="1:19" ht="13.8" hidden="1" thickBot="1" x14ac:dyDescent="0.3">
      <c r="J81" s="11"/>
      <c r="K81" s="12"/>
      <c r="L81" s="12"/>
      <c r="Q81" s="11"/>
      <c r="R81" s="11"/>
      <c r="S81" s="11"/>
    </row>
    <row r="82" spans="1:19" hidden="1" x14ac:dyDescent="0.25">
      <c r="A82" s="14" t="s">
        <v>16</v>
      </c>
      <c r="B82" s="15" t="s">
        <v>12</v>
      </c>
      <c r="J82" s="11"/>
      <c r="K82" s="11"/>
      <c r="L82" s="11"/>
      <c r="Q82" s="11"/>
      <c r="R82" s="11"/>
      <c r="S82" s="11"/>
    </row>
    <row r="83" spans="1:19" hidden="1" x14ac:dyDescent="0.25">
      <c r="A83" s="16" t="s">
        <v>17</v>
      </c>
      <c r="B83" s="17">
        <v>81</v>
      </c>
      <c r="J83" s="11"/>
      <c r="K83" s="11"/>
      <c r="L83" s="11"/>
      <c r="Q83" s="11"/>
      <c r="R83" s="11"/>
      <c r="S83" s="11"/>
    </row>
    <row r="84" spans="1:19" hidden="1" x14ac:dyDescent="0.25">
      <c r="A84" s="16" t="s">
        <v>18</v>
      </c>
      <c r="B84" s="17">
        <v>53</v>
      </c>
      <c r="J84" s="11"/>
      <c r="K84" s="11"/>
      <c r="L84" s="11"/>
      <c r="Q84" s="11"/>
      <c r="R84" s="11"/>
      <c r="S84" s="11"/>
    </row>
    <row r="85" spans="1:19" ht="13.8" hidden="1" thickBot="1" x14ac:dyDescent="0.3">
      <c r="A85" s="18" t="s">
        <v>20</v>
      </c>
      <c r="B85" s="19">
        <v>34</v>
      </c>
      <c r="J85" s="11"/>
      <c r="K85" s="11"/>
      <c r="L85" s="11"/>
      <c r="Q85" s="11"/>
      <c r="R85" s="20"/>
      <c r="S85" s="11"/>
    </row>
    <row r="86" spans="1:19" hidden="1" x14ac:dyDescent="0.25">
      <c r="J86" s="11"/>
      <c r="K86" s="20"/>
      <c r="L86" s="11"/>
      <c r="Q86" s="11"/>
      <c r="R86" s="11"/>
      <c r="S86" s="11"/>
    </row>
    <row r="87" spans="1:19" hidden="1" x14ac:dyDescent="0.25">
      <c r="J87" s="11"/>
      <c r="K87" s="11"/>
      <c r="L87" s="11"/>
      <c r="Q87" s="11"/>
      <c r="R87" s="11"/>
      <c r="S87" s="11"/>
    </row>
    <row r="88" spans="1:19" hidden="1" x14ac:dyDescent="0.25">
      <c r="J88" s="11"/>
      <c r="K88" s="11"/>
      <c r="L88" s="11"/>
      <c r="Q88" s="11"/>
      <c r="R88" s="11"/>
      <c r="S88" s="11"/>
    </row>
    <row r="89" spans="1:19" hidden="1" x14ac:dyDescent="0.25">
      <c r="J89" s="11"/>
      <c r="K89" s="11"/>
      <c r="L89" s="11"/>
      <c r="Q89" s="11"/>
      <c r="R89" s="13"/>
      <c r="S89" s="11"/>
    </row>
    <row r="90" spans="1:19" ht="13.8" hidden="1" thickBot="1" x14ac:dyDescent="0.3">
      <c r="J90" s="11"/>
      <c r="K90" s="13"/>
      <c r="L90" s="11"/>
    </row>
    <row r="91" spans="1:19" hidden="1" x14ac:dyDescent="0.25">
      <c r="A91" s="14" t="s">
        <v>49</v>
      </c>
      <c r="B91" s="15" t="s">
        <v>59</v>
      </c>
    </row>
    <row r="92" spans="1:19" hidden="1" x14ac:dyDescent="0.25">
      <c r="A92" s="16" t="s">
        <v>55</v>
      </c>
      <c r="B92" s="17">
        <v>20037.45</v>
      </c>
    </row>
    <row r="93" spans="1:19" hidden="1" x14ac:dyDescent="0.25">
      <c r="A93" s="16" t="s">
        <v>56</v>
      </c>
      <c r="B93" s="17">
        <v>40002.54</v>
      </c>
    </row>
    <row r="94" spans="1:19" hidden="1" x14ac:dyDescent="0.25">
      <c r="A94" s="16" t="s">
        <v>57</v>
      </c>
      <c r="B94" s="17">
        <v>47489.55</v>
      </c>
    </row>
    <row r="95" spans="1:19" hidden="1" x14ac:dyDescent="0.25">
      <c r="A95" s="16" t="s">
        <v>58</v>
      </c>
      <c r="B95" s="17">
        <v>54061.26</v>
      </c>
    </row>
    <row r="96" spans="1:19" hidden="1" x14ac:dyDescent="0.25">
      <c r="A96" s="16" t="s">
        <v>14</v>
      </c>
      <c r="B96" s="17">
        <v>40246.550000000003</v>
      </c>
    </row>
    <row r="97" spans="1:9" hidden="1" x14ac:dyDescent="0.25">
      <c r="A97" s="16" t="s">
        <v>15</v>
      </c>
      <c r="B97" s="17">
        <v>27912.5</v>
      </c>
    </row>
    <row r="98" spans="1:9" hidden="1" x14ac:dyDescent="0.25"/>
    <row r="99" spans="1:9" hidden="1" x14ac:dyDescent="0.25"/>
    <row r="100" spans="1:9" hidden="1" x14ac:dyDescent="0.25">
      <c r="G100" s="11"/>
      <c r="H100" s="11"/>
      <c r="I100" s="11"/>
    </row>
    <row r="101" spans="1:9" hidden="1" x14ac:dyDescent="0.25">
      <c r="G101" s="11"/>
      <c r="H101" s="11"/>
      <c r="I101" s="11"/>
    </row>
    <row r="102" spans="1:9" hidden="1" x14ac:dyDescent="0.25">
      <c r="G102" s="11"/>
      <c r="H102" s="11"/>
      <c r="I102" s="11"/>
    </row>
    <row r="103" spans="1:9" hidden="1" x14ac:dyDescent="0.25">
      <c r="G103" s="11"/>
      <c r="H103" s="12"/>
      <c r="I103" s="12"/>
    </row>
    <row r="104" spans="1:9" hidden="1" x14ac:dyDescent="0.25">
      <c r="G104" s="11"/>
      <c r="H104" s="11"/>
      <c r="I104" s="11"/>
    </row>
    <row r="105" spans="1:9" hidden="1" x14ac:dyDescent="0.25">
      <c r="G105" s="11"/>
      <c r="H105" s="13"/>
      <c r="I105" s="12"/>
    </row>
    <row r="106" spans="1:9" hidden="1" x14ac:dyDescent="0.25">
      <c r="G106" s="11"/>
      <c r="H106" s="11"/>
      <c r="I106" s="11"/>
    </row>
    <row r="107" spans="1:9" hidden="1" x14ac:dyDescent="0.25">
      <c r="G107" s="11"/>
      <c r="H107" s="12"/>
      <c r="I107" s="12"/>
    </row>
    <row r="108" spans="1:9" hidden="1" x14ac:dyDescent="0.25">
      <c r="G108" s="11"/>
      <c r="H108" s="11"/>
      <c r="I108" s="11"/>
    </row>
    <row r="109" spans="1:9" hidden="1" x14ac:dyDescent="0.25">
      <c r="G109" s="11"/>
      <c r="H109" s="11"/>
      <c r="I109" s="11"/>
    </row>
    <row r="110" spans="1:9" hidden="1" x14ac:dyDescent="0.25">
      <c r="G110" s="11"/>
      <c r="H110" s="11"/>
      <c r="I110" s="11"/>
    </row>
    <row r="111" spans="1:9" hidden="1" x14ac:dyDescent="0.25">
      <c r="G111" s="11"/>
      <c r="H111" s="11"/>
      <c r="I111" s="11"/>
    </row>
    <row r="112" spans="1:9" hidden="1" x14ac:dyDescent="0.25">
      <c r="G112" s="11"/>
      <c r="H112" s="20"/>
      <c r="I112" s="11"/>
    </row>
    <row r="113" spans="7:9" hidden="1" x14ac:dyDescent="0.25">
      <c r="G113" s="11"/>
      <c r="H113" s="11"/>
      <c r="I113" s="11"/>
    </row>
    <row r="114" spans="7:9" hidden="1" x14ac:dyDescent="0.25">
      <c r="G114" s="11"/>
      <c r="H114" s="11"/>
      <c r="I114" s="11"/>
    </row>
    <row r="115" spans="7:9" hidden="1" x14ac:dyDescent="0.25">
      <c r="G115" s="11"/>
      <c r="H115" s="11"/>
      <c r="I115" s="11"/>
    </row>
    <row r="116" spans="7:9" hidden="1" x14ac:dyDescent="0.25">
      <c r="G116" s="11"/>
      <c r="H116" s="13"/>
      <c r="I116" s="11"/>
    </row>
    <row r="117" spans="7:9" hidden="1" x14ac:dyDescent="0.25">
      <c r="G117" s="11"/>
      <c r="H117" s="11"/>
      <c r="I117" s="11"/>
    </row>
    <row r="118" spans="7:9" hidden="1" x14ac:dyDescent="0.25">
      <c r="G118" s="11"/>
      <c r="H118" s="11"/>
      <c r="I118" s="11"/>
    </row>
    <row r="119" spans="7:9" hidden="1" x14ac:dyDescent="0.25">
      <c r="G119" s="11"/>
      <c r="H119" s="11"/>
      <c r="I119" s="11"/>
    </row>
    <row r="120" spans="7:9" hidden="1" x14ac:dyDescent="0.25">
      <c r="G120" s="11"/>
      <c r="H120" s="11"/>
      <c r="I120" s="11"/>
    </row>
    <row r="121" spans="7:9" hidden="1" x14ac:dyDescent="0.25"/>
    <row r="122" spans="7:9" hidden="1" x14ac:dyDescent="0.25"/>
    <row r="123" spans="7:9" hidden="1" x14ac:dyDescent="0.25"/>
    <row r="124" spans="7:9" hidden="1" x14ac:dyDescent="0.25"/>
    <row r="125" spans="7:9" hidden="1" x14ac:dyDescent="0.25"/>
    <row r="126" spans="7:9" hidden="1" x14ac:dyDescent="0.25"/>
    <row r="127" spans="7:9" hidden="1" x14ac:dyDescent="0.25"/>
    <row r="128" spans="7:9" hidden="1" x14ac:dyDescent="0.25"/>
    <row r="129" hidden="1" x14ac:dyDescent="0.25"/>
    <row r="130" hidden="1" x14ac:dyDescent="0.25"/>
    <row r="131" hidden="1" x14ac:dyDescent="0.25"/>
    <row r="132" hidden="1" x14ac:dyDescent="0.25"/>
    <row r="133" hidden="1" x14ac:dyDescent="0.25"/>
    <row r="134" hidden="1" x14ac:dyDescent="0.25"/>
    <row r="135" hidden="1" x14ac:dyDescent="0.25"/>
    <row r="136" hidden="1" x14ac:dyDescent="0.25"/>
    <row r="137" hidden="1" x14ac:dyDescent="0.25"/>
    <row r="138" hidden="1" x14ac:dyDescent="0.25"/>
    <row r="139" hidden="1" x14ac:dyDescent="0.25"/>
    <row r="140" hidden="1" x14ac:dyDescent="0.25"/>
    <row r="141" hidden="1" x14ac:dyDescent="0.25"/>
    <row r="142" hidden="1" x14ac:dyDescent="0.25"/>
    <row r="143" hidden="1" x14ac:dyDescent="0.25"/>
    <row r="144" hidden="1" x14ac:dyDescent="0.25"/>
    <row r="145" hidden="1" x14ac:dyDescent="0.25"/>
    <row r="146" hidden="1" x14ac:dyDescent="0.25"/>
    <row r="147" hidden="1" x14ac:dyDescent="0.25"/>
    <row r="148" hidden="1" x14ac:dyDescent="0.25"/>
    <row r="149" hidden="1" x14ac:dyDescent="0.25"/>
    <row r="150" hidden="1" x14ac:dyDescent="0.25"/>
    <row r="151" hidden="1" x14ac:dyDescent="0.25"/>
    <row r="152" hidden="1" x14ac:dyDescent="0.25"/>
    <row r="153" hidden="1" x14ac:dyDescent="0.25"/>
    <row r="154" hidden="1" x14ac:dyDescent="0.25"/>
    <row r="155" hidden="1" x14ac:dyDescent="0.25"/>
    <row r="156" hidden="1" x14ac:dyDescent="0.25"/>
    <row r="157" hidden="1" x14ac:dyDescent="0.25"/>
    <row r="158" hidden="1" x14ac:dyDescent="0.25"/>
    <row r="159" hidden="1" x14ac:dyDescent="0.25"/>
    <row r="160" hidden="1" x14ac:dyDescent="0.25"/>
    <row r="161" hidden="1" x14ac:dyDescent="0.25"/>
    <row r="162" hidden="1" x14ac:dyDescent="0.25"/>
    <row r="163" hidden="1" x14ac:dyDescent="0.25"/>
    <row r="164" hidden="1" x14ac:dyDescent="0.25"/>
    <row r="165" hidden="1" x14ac:dyDescent="0.25"/>
    <row r="166" hidden="1" x14ac:dyDescent="0.25"/>
    <row r="167" hidden="1" x14ac:dyDescent="0.25"/>
    <row r="168" hidden="1" x14ac:dyDescent="0.25"/>
    <row r="169" hidden="1" x14ac:dyDescent="0.25"/>
    <row r="170" hidden="1" x14ac:dyDescent="0.25"/>
    <row r="171" hidden="1" x14ac:dyDescent="0.25"/>
    <row r="172" hidden="1" x14ac:dyDescent="0.25"/>
    <row r="173" hidden="1" x14ac:dyDescent="0.25"/>
    <row r="174" hidden="1" x14ac:dyDescent="0.25"/>
    <row r="175" hidden="1" x14ac:dyDescent="0.25"/>
    <row r="176" hidden="1" x14ac:dyDescent="0.25"/>
    <row r="177" hidden="1" x14ac:dyDescent="0.25"/>
    <row r="178" hidden="1" x14ac:dyDescent="0.25"/>
    <row r="179" hidden="1" x14ac:dyDescent="0.25"/>
    <row r="180" hidden="1" x14ac:dyDescent="0.25"/>
    <row r="181" hidden="1" x14ac:dyDescent="0.25"/>
    <row r="182" hidden="1" x14ac:dyDescent="0.25"/>
    <row r="183" hidden="1" x14ac:dyDescent="0.25"/>
    <row r="184" hidden="1" x14ac:dyDescent="0.25"/>
    <row r="185" hidden="1" x14ac:dyDescent="0.25"/>
    <row r="186" hidden="1" x14ac:dyDescent="0.25"/>
    <row r="187" hidden="1" x14ac:dyDescent="0.25"/>
    <row r="188" hidden="1" x14ac:dyDescent="0.25"/>
    <row r="189" hidden="1" x14ac:dyDescent="0.25"/>
    <row r="190" hidden="1" x14ac:dyDescent="0.25"/>
    <row r="191" hidden="1" x14ac:dyDescent="0.25"/>
    <row r="192" hidden="1" x14ac:dyDescent="0.25"/>
    <row r="193" hidden="1" x14ac:dyDescent="0.25"/>
    <row r="194" hidden="1" x14ac:dyDescent="0.25"/>
    <row r="195" hidden="1" x14ac:dyDescent="0.25"/>
    <row r="196" hidden="1" x14ac:dyDescent="0.25"/>
  </sheetData>
  <sheetProtection algorithmName="SHA-512" hashValue="S0IuToq1qkUD/wv4yknm/8iipFVHVVt3e3vPYdh9e21y284mlvH790LlxkcRiQUeNC7kYIARWmqx+U82Z9PDAQ==" saltValue="m2qhadHecdvjnYhuadL2MA==" spinCount="100000" sheet="1" objects="1" scenarios="1"/>
  <protectedRanges>
    <protectedRange sqref="B11:B12" name="Intervallo2"/>
    <protectedRange sqref="B16:B17" name="Intervallo3"/>
    <protectedRange sqref="A43:B54" name="Intervallo1_1"/>
    <protectedRange sqref="C43:D54" name="Intervallo2_1"/>
    <protectedRange sqref="A67:B75 D67:E75" name="Intervallo1_2"/>
  </protectedRanges>
  <dataConsolidate/>
  <mergeCells count="57">
    <mergeCell ref="F76:G76"/>
    <mergeCell ref="F68:G68"/>
    <mergeCell ref="F69:G69"/>
    <mergeCell ref="F70:G70"/>
    <mergeCell ref="F71:G71"/>
    <mergeCell ref="F72:G72"/>
    <mergeCell ref="F66:G66"/>
    <mergeCell ref="F67:G67"/>
    <mergeCell ref="F73:G73"/>
    <mergeCell ref="F74:G74"/>
    <mergeCell ref="F75:G75"/>
    <mergeCell ref="E42:G42"/>
    <mergeCell ref="A65:G65"/>
    <mergeCell ref="A56:G56"/>
    <mergeCell ref="E43:G43"/>
    <mergeCell ref="E44:G44"/>
    <mergeCell ref="E45:G45"/>
    <mergeCell ref="E46:G46"/>
    <mergeCell ref="E47:G47"/>
    <mergeCell ref="E48:G48"/>
    <mergeCell ref="E49:G49"/>
    <mergeCell ref="E50:G50"/>
    <mergeCell ref="E51:G51"/>
    <mergeCell ref="E52:G52"/>
    <mergeCell ref="E53:G53"/>
    <mergeCell ref="E54:G54"/>
    <mergeCell ref="E55:G55"/>
    <mergeCell ref="C12:G12"/>
    <mergeCell ref="C14:G14"/>
    <mergeCell ref="C13:G13"/>
    <mergeCell ref="A40:G40"/>
    <mergeCell ref="E41:G41"/>
    <mergeCell ref="A38:G38"/>
    <mergeCell ref="A39:G39"/>
    <mergeCell ref="A15:A16"/>
    <mergeCell ref="C15:F15"/>
    <mergeCell ref="C16:G16"/>
    <mergeCell ref="C17:G17"/>
    <mergeCell ref="C18:G18"/>
    <mergeCell ref="A2:B2"/>
    <mergeCell ref="C1:G1"/>
    <mergeCell ref="C2:G2"/>
    <mergeCell ref="C3:G3"/>
    <mergeCell ref="C4:G4"/>
    <mergeCell ref="A1:B1"/>
    <mergeCell ref="A3:B3"/>
    <mergeCell ref="C5:G5"/>
    <mergeCell ref="C11:F11"/>
    <mergeCell ref="A7:B7"/>
    <mergeCell ref="A8:B8"/>
    <mergeCell ref="C7:G7"/>
    <mergeCell ref="C8:G8"/>
    <mergeCell ref="A6:B6"/>
    <mergeCell ref="A4:A5"/>
    <mergeCell ref="C6:G6"/>
    <mergeCell ref="C9:G9"/>
    <mergeCell ref="C10:G10"/>
  </mergeCells>
  <phoneticPr fontId="2" type="noConversion"/>
  <dataValidations count="4">
    <dataValidation type="list" allowBlank="1" showInputMessage="1" showErrorMessage="1" sqref="B43:B55" xr:uid="{00000000-0002-0000-0000-000001000000}">
      <formula1>$A$83:$A$85</formula1>
    </dataValidation>
    <dataValidation type="list" allowBlank="1" showInputMessage="1" showErrorMessage="1" sqref="A59:A63" xr:uid="{DB44BAEA-B890-41AE-B501-43D5719B55D3}">
      <formula1>$A$92:$A$97</formula1>
    </dataValidation>
    <dataValidation type="list" showInputMessage="1" showErrorMessage="1" sqref="A58" xr:uid="{FEE09815-B8E6-4824-89F3-5D2312E5AA40}">
      <formula1>$A$93:$A$97</formula1>
    </dataValidation>
    <dataValidation type="list" allowBlank="1" showInputMessage="1" showErrorMessage="1" sqref="C6:F6" xr:uid="{58CAC4EC-1793-4E6D-BD17-706051868C22}">
      <formula1>$A$19:$A$37</formula1>
    </dataValidation>
  </dataValidations>
  <hyperlinks>
    <hyperlink ref="A39:F39" r:id="rId1" display="Linee guida per la rendicontazione delle spese" xr:uid="{41CFBA1E-C20A-4B99-9E88-1E3600604960}"/>
    <hyperlink ref="G15" r:id="rId2" xr:uid="{B7F25131-8761-4C20-9FD4-E86227457BFE}"/>
    <hyperlink ref="G11" r:id="rId3" xr:uid="{AE71656B-65EF-4479-813E-B81E8E5DCEBB}"/>
  </hyperlinks>
  <pageMargins left="0.75" right="0.75" top="1" bottom="1" header="0.5" footer="0.5"/>
  <pageSetup paperSize="9" scale="28" orientation="portrait" r:id="rId4"/>
  <headerFooter alignWithMargins="0"/>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12912-851F-4A3E-8A8A-9F511E920A9E}">
  <dimension ref="A1"/>
  <sheetViews>
    <sheetView workbookViewId="0">
      <selection sqref="A1:F11"/>
    </sheetView>
  </sheetViews>
  <sheetFormatPr defaultRowHeight="13.2" x14ac:dyDescent="0.25"/>
  <cols>
    <col min="1" max="1" width="9.109375" customWidth="1"/>
  </cols>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49F556341D406F46A79B5DCD8146E6B4" ma:contentTypeVersion="18" ma:contentTypeDescription="Creare un nuovo documento." ma:contentTypeScope="" ma:versionID="6bfbf63e7f49bc21c64ffcb33ca277c7">
  <xsd:schema xmlns:xsd="http://www.w3.org/2001/XMLSchema" xmlns:xs="http://www.w3.org/2001/XMLSchema" xmlns:p="http://schemas.microsoft.com/office/2006/metadata/properties" xmlns:ns3="a803e6d2-1870-49af-a394-09c49866f1c2" xmlns:ns4="a8930660-cbca-4557-8af8-8732498a4714" targetNamespace="http://schemas.microsoft.com/office/2006/metadata/properties" ma:root="true" ma:fieldsID="b6061d8a4c21f0373f7594217345240b" ns3:_="" ns4:_="">
    <xsd:import namespace="a803e6d2-1870-49af-a394-09c49866f1c2"/>
    <xsd:import namespace="a8930660-cbca-4557-8af8-8732498a4714"/>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3:MediaServiceGenerationTime" minOccurs="0"/>
                <xsd:element ref="ns3:MediaServiceEventHashCode" minOccurs="0"/>
                <xsd:element ref="ns3:MediaServiceLocation" minOccurs="0"/>
                <xsd:element ref="ns4:SharedWithUsers" minOccurs="0"/>
                <xsd:element ref="ns4:SharedWithDetails" minOccurs="0"/>
                <xsd:element ref="ns4:SharingHintHash" minOccurs="0"/>
                <xsd:element ref="ns3:MediaServiceAutoKeyPoints" minOccurs="0"/>
                <xsd:element ref="ns3:MediaServiceKeyPoints" minOccurs="0"/>
                <xsd:element ref="ns3:MediaServiceSearchProperties" minOccurs="0"/>
                <xsd:element ref="ns3:_activity" minOccurs="0"/>
                <xsd:element ref="ns3:MediaServiceObjectDetectorVersions" minOccurs="0"/>
                <xsd:element ref="ns3:MediaServiceSystemTags"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803e6d2-1870-49af-a394-09c49866f1c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description="" ma:hidden="true" ma:indexed="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Location" ma:index="15" nillable="true" ma:displayName="Location" ma:description="" ma:indexed="true"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LengthInSeconds" ma:index="25"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8930660-cbca-4557-8af8-8732498a4714"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SharingHintHash" ma:index="18" nillable="true" ma:displayName="Hash suggerimento condivisione"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activity xmlns="a803e6d2-1870-49af-a394-09c49866f1c2" xsi:nil="true"/>
  </documentManagement>
</p:properties>
</file>

<file path=customXml/itemProps1.xml><?xml version="1.0" encoding="utf-8"?>
<ds:datastoreItem xmlns:ds="http://schemas.openxmlformats.org/officeDocument/2006/customXml" ds:itemID="{F903E2C9-0796-4016-B65F-78EE41DC2CE5}">
  <ds:schemaRefs>
    <ds:schemaRef ds:uri="http://schemas.microsoft.com/sharepoint/v3/contenttype/forms"/>
  </ds:schemaRefs>
</ds:datastoreItem>
</file>

<file path=customXml/itemProps2.xml><?xml version="1.0" encoding="utf-8"?>
<ds:datastoreItem xmlns:ds="http://schemas.openxmlformats.org/officeDocument/2006/customXml" ds:itemID="{D60D2DD4-877A-4E99-B89B-AD85FB5EEA3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803e6d2-1870-49af-a394-09c49866f1c2"/>
    <ds:schemaRef ds:uri="a8930660-cbca-4557-8af8-8732498a47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376870E-F2CC-45C5-A8F0-F9A73FD3707F}">
  <ds:schemaRefs>
    <ds:schemaRef ds:uri="http://schemas.openxmlformats.org/package/2006/metadata/core-properties"/>
    <ds:schemaRef ds:uri="http://purl.org/dc/dcmitype/"/>
    <ds:schemaRef ds:uri="a803e6d2-1870-49af-a394-09c49866f1c2"/>
    <ds:schemaRef ds:uri="http://purl.org/dc/elements/1.1/"/>
    <ds:schemaRef ds:uri="http://schemas.microsoft.com/office/2006/metadata/properties"/>
    <ds:schemaRef ds:uri="http://schemas.microsoft.com/office/2006/documentManagement/types"/>
    <ds:schemaRef ds:uri="a8930660-cbca-4557-8af8-8732498a4714"/>
    <ds:schemaRef ds:uri="http://purl.org/dc/terms/"/>
    <ds:schemaRef ds:uri="http://schemas.microsoft.com/office/infopath/2007/PartnerControl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1</vt:i4>
      </vt:variant>
    </vt:vector>
  </HeadingPairs>
  <TitlesOfParts>
    <vt:vector size="3" baseType="lpstr">
      <vt:lpstr>UR_UNITOV</vt:lpstr>
      <vt:lpstr>Foglio1</vt:lpstr>
      <vt:lpstr>UR_UNITOV!Area_stampa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teresa.gallicchio@unimib.it</dc:creator>
  <cp:lastModifiedBy>Andreina Sanfile</cp:lastModifiedBy>
  <cp:lastPrinted>2018-01-16T11:03:49Z</cp:lastPrinted>
  <dcterms:created xsi:type="dcterms:W3CDTF">2005-10-14T13:10:30Z</dcterms:created>
  <dcterms:modified xsi:type="dcterms:W3CDTF">2026-05-14T21:33:27Z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0x01010049F556341D406F46A79B5DCD8146E6B4</vt:lpwstr>
  </property>
</Properties>
</file>